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ავტორიზაცია და აკრედიტაცია\საექთნო საქმე - აკრედიტაცია 18.06.2025\word - საექთნო საქმე აკრედიტაცია\N2 - პროგრამა და სილაბუსები\"/>
    </mc:Choice>
  </mc:AlternateContent>
  <bookViews>
    <workbookView xWindow="4065" yWindow="945" windowWidth="26445" windowHeight="18165" firstSheet="1" activeTab="1"/>
  </bookViews>
  <sheets>
    <sheet name="ECTS" sheetId="8" state="hidden" r:id="rId1"/>
    <sheet name="ENG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9" l="1"/>
  <c r="J65" i="9" l="1"/>
  <c r="J59" i="9"/>
  <c r="L51" i="9"/>
  <c r="J51" i="9"/>
  <c r="K51" i="9" s="1"/>
  <c r="L50" i="9"/>
  <c r="J50" i="9"/>
  <c r="L49" i="9"/>
  <c r="J49" i="9"/>
  <c r="K49" i="9" s="1"/>
  <c r="L48" i="9"/>
  <c r="J48" i="9"/>
  <c r="K48" i="9" s="1"/>
  <c r="L47" i="9"/>
  <c r="J47" i="9"/>
  <c r="K47" i="9" s="1"/>
  <c r="L46" i="9"/>
  <c r="J46" i="9"/>
  <c r="K46" i="9" s="1"/>
  <c r="L45" i="9"/>
  <c r="K45" i="9"/>
  <c r="J45" i="9"/>
  <c r="L44" i="9"/>
  <c r="J44" i="9"/>
  <c r="L43" i="9"/>
  <c r="J43" i="9"/>
  <c r="K43" i="9" s="1"/>
  <c r="L42" i="9"/>
  <c r="J42" i="9"/>
  <c r="L41" i="9"/>
  <c r="J41" i="9"/>
  <c r="L40" i="9"/>
  <c r="J40" i="9"/>
  <c r="K40" i="9" s="1"/>
  <c r="L39" i="9"/>
  <c r="J39" i="9"/>
  <c r="K39" i="9" s="1"/>
  <c r="L38" i="9"/>
  <c r="J38" i="9"/>
  <c r="K38" i="9" s="1"/>
  <c r="L37" i="9"/>
  <c r="J37" i="9"/>
  <c r="L36" i="9"/>
  <c r="J36" i="9"/>
  <c r="K36" i="9" s="1"/>
  <c r="L35" i="9"/>
  <c r="J35" i="9"/>
  <c r="K35" i="9" s="1"/>
  <c r="L34" i="9"/>
  <c r="K34" i="9" s="1"/>
  <c r="L33" i="9"/>
  <c r="J33" i="9"/>
  <c r="K33" i="9" s="1"/>
  <c r="L32" i="9"/>
  <c r="J32" i="9"/>
  <c r="K32" i="9" s="1"/>
  <c r="L31" i="9"/>
  <c r="J31" i="9"/>
  <c r="L30" i="9"/>
  <c r="J30" i="9"/>
  <c r="K30" i="9" s="1"/>
  <c r="L29" i="9"/>
  <c r="J29" i="9"/>
  <c r="K29" i="9" s="1"/>
  <c r="L28" i="9"/>
  <c r="J28" i="9"/>
  <c r="K28" i="9" s="1"/>
  <c r="L27" i="9"/>
  <c r="J27" i="9"/>
  <c r="K27" i="9" s="1"/>
  <c r="L26" i="9"/>
  <c r="J26" i="9"/>
  <c r="K26" i="9" s="1"/>
  <c r="L25" i="9"/>
  <c r="K25" i="9" s="1"/>
  <c r="L24" i="9"/>
  <c r="J24" i="9"/>
  <c r="L23" i="9"/>
  <c r="J23" i="9"/>
  <c r="L22" i="9"/>
  <c r="J22" i="9"/>
  <c r="K22" i="9" s="1"/>
  <c r="L21" i="9"/>
  <c r="J21" i="9"/>
  <c r="K21" i="9" s="1"/>
  <c r="L20" i="9"/>
  <c r="J20" i="9"/>
  <c r="K20" i="9" s="1"/>
  <c r="L19" i="9"/>
  <c r="J19" i="9"/>
  <c r="K19" i="9" s="1"/>
  <c r="L18" i="9"/>
  <c r="J18" i="9"/>
  <c r="K18" i="9" s="1"/>
  <c r="L17" i="9"/>
  <c r="J17" i="9"/>
  <c r="K17" i="9" s="1"/>
  <c r="L16" i="9"/>
  <c r="J16" i="9"/>
  <c r="K16" i="9" s="1"/>
  <c r="L15" i="9"/>
  <c r="J15" i="9"/>
  <c r="K15" i="9" s="1"/>
  <c r="L14" i="9"/>
  <c r="J14" i="9"/>
  <c r="K14" i="9" s="1"/>
  <c r="L13" i="9"/>
  <c r="J13" i="9"/>
  <c r="L12" i="9"/>
  <c r="J12" i="9"/>
  <c r="K12" i="9" s="1"/>
  <c r="L11" i="9"/>
  <c r="J11" i="9"/>
  <c r="K11" i="9" s="1"/>
  <c r="L10" i="9"/>
  <c r="J10" i="9"/>
  <c r="K10" i="9" s="1"/>
  <c r="K42" i="9" l="1"/>
  <c r="K24" i="9"/>
  <c r="K31" i="9"/>
  <c r="K44" i="9"/>
  <c r="K41" i="9"/>
  <c r="K23" i="9"/>
  <c r="K50" i="9"/>
  <c r="K13" i="9"/>
  <c r="K37" i="9"/>
  <c r="G18" i="8" l="1"/>
  <c r="G19" i="8" s="1"/>
</calcChain>
</file>

<file path=xl/sharedStrings.xml><?xml version="1.0" encoding="utf-8"?>
<sst xmlns="http://schemas.openxmlformats.org/spreadsheetml/2006/main" count="272" uniqueCount="133">
  <si>
    <t>Title of Course</t>
  </si>
  <si>
    <t>Prerequisites</t>
  </si>
  <si>
    <t xml:space="preserve">Status of the Course  </t>
  </si>
  <si>
    <t>Credits</t>
  </si>
  <si>
    <t>Number of Hours</t>
  </si>
  <si>
    <t>Lecture</t>
  </si>
  <si>
    <t>Seminar</t>
  </si>
  <si>
    <t>Midterm/FinalEExam</t>
  </si>
  <si>
    <t>Independent Work</t>
  </si>
  <si>
    <t>I    semester</t>
  </si>
  <si>
    <t>VI semester</t>
  </si>
  <si>
    <t>VII semester</t>
  </si>
  <si>
    <t>VIII semester</t>
  </si>
  <si>
    <t>N/A</t>
  </si>
  <si>
    <t>Elective Courses</t>
  </si>
  <si>
    <t>Student's Workload in Hours</t>
  </si>
  <si>
    <t>II  semester</t>
  </si>
  <si>
    <t>III semester</t>
  </si>
  <si>
    <t>IV semester</t>
  </si>
  <si>
    <t>V semester</t>
  </si>
  <si>
    <t>I year</t>
  </si>
  <si>
    <t>II year</t>
  </si>
  <si>
    <t>III year</t>
  </si>
  <si>
    <t>IV year</t>
  </si>
  <si>
    <t>Curricula Map</t>
  </si>
  <si>
    <t>არჩევითი</t>
  </si>
  <si>
    <t>თავისუფალი</t>
  </si>
  <si>
    <t xml:space="preserve"> დარგობრივი</t>
  </si>
  <si>
    <t>სავალდებულო</t>
  </si>
  <si>
    <t>სპეციალობა</t>
  </si>
  <si>
    <t>min 330 ECTS</t>
  </si>
  <si>
    <t xml:space="preserve"> სავალდებულო და არჩევითი სასწავლო კურსები/მოდულები </t>
  </si>
  <si>
    <t> სამეცნიერო-კვლევითი უნარების კომპონენტი</t>
  </si>
  <si>
    <t xml:space="preserve">სავალდებულო </t>
  </si>
  <si>
    <t xml:space="preserve"> არჩევითი </t>
  </si>
  <si>
    <t xml:space="preserve">ზოგადი ან/და თავისუფალი კომპონენტები </t>
  </si>
  <si>
    <t>max 30 ECTS</t>
  </si>
  <si>
    <t>სავალდებულო და არჩევითი სასწავლო კურსები/მოდულები</t>
  </si>
  <si>
    <t xml:space="preserve">Contact Hours </t>
  </si>
  <si>
    <t>I</t>
  </si>
  <si>
    <t>II</t>
  </si>
  <si>
    <t>III</t>
  </si>
  <si>
    <t>IV</t>
  </si>
  <si>
    <t>V</t>
  </si>
  <si>
    <t>VI</t>
  </si>
  <si>
    <t>VII</t>
  </si>
  <si>
    <t>VIII</t>
  </si>
  <si>
    <t>კლინიკური შინაგანი მედიცინა ექთნებისთვის III, ნევროლოგიური პაციენტის საექთნო მართვა</t>
  </si>
  <si>
    <t xml:space="preserve">Credits  Distribution  According to Semesters </t>
  </si>
  <si>
    <t xml:space="preserve">Credits  Distribution According to Semesters </t>
  </si>
  <si>
    <t>SEM</t>
  </si>
  <si>
    <t xml:space="preserve"> Foreighn Language  Communication  I</t>
  </si>
  <si>
    <t>Structural  Foundations of the Human Body I</t>
  </si>
  <si>
    <t xml:space="preserve">Molecular Foundations of Life </t>
  </si>
  <si>
    <t>Introduction in Nursing</t>
  </si>
  <si>
    <t>Nursing  proffesional Skills I</t>
  </si>
  <si>
    <t>Body Functions and Metabolic Pathways I</t>
  </si>
  <si>
    <t xml:space="preserve"> Foreighn Language  Communication  II</t>
  </si>
  <si>
    <t>Structural Foundations of the Human Body II</t>
  </si>
  <si>
    <t>Body Functions and Metabolic Pathways II</t>
  </si>
  <si>
    <t>Nursing  proffesional Skills II</t>
  </si>
  <si>
    <t>Nursing  proffesional Skills I, Introduction in  Nursing</t>
  </si>
  <si>
    <t>Public Health Nursing</t>
  </si>
  <si>
    <t>Academic writing</t>
  </si>
  <si>
    <t>Clinical Nursing Assessment I</t>
  </si>
  <si>
    <t>Pharmacology &amp; Pathology in Nursing I</t>
  </si>
  <si>
    <t>Body Functions and Metabolic Pathways II, Structural Foundations of the Human Body II</t>
  </si>
  <si>
    <t>Nursing  proffesional Skills III</t>
  </si>
  <si>
    <t xml:space="preserve">Research in nursing I </t>
  </si>
  <si>
    <t>Academic writing, Public Health Nursing</t>
  </si>
  <si>
    <t xml:space="preserve">Infection and Defense in nursing </t>
  </si>
  <si>
    <t>Pharmacology &amp; Pathology in Nursing II</t>
  </si>
  <si>
    <t>Clinical Nursing Assessment II</t>
  </si>
  <si>
    <t>Health Informatics in Nursing</t>
  </si>
  <si>
    <t>Health Economics &amp; Policy for Nursing Practice</t>
  </si>
  <si>
    <t xml:space="preserve">Research in nursing II </t>
  </si>
  <si>
    <t>Research in nursing I</t>
  </si>
  <si>
    <t xml:space="preserve"> Nursing  proffesional Skills IV</t>
  </si>
  <si>
    <t>Sociology and Psycology for nurses</t>
  </si>
  <si>
    <t>Clinical Internal Medicine for Nurses I</t>
  </si>
  <si>
    <t>Clinical Nursing Assessment II, Pharmacology &amp; Pathology in Nursing II</t>
  </si>
  <si>
    <t xml:space="preserve"> Infectious Diseases Nursing </t>
  </si>
  <si>
    <t xml:space="preserve">Clinical Nursing Assessment II, Pharmacology &amp; Pathology in Nursing II,Infection and Defense in nursing </t>
  </si>
  <si>
    <t>Nursing Care in Neurology</t>
  </si>
  <si>
    <t>Clinical Surgery for Nurses</t>
  </si>
  <si>
    <t xml:space="preserve">Clinical Nursing Assessment II, Pharmacology &amp; Pathology in Nursing II, Nursing  proffesional Skills IV: First Aid Techniques for Nurses,Infection and Defense in nursing </t>
  </si>
  <si>
    <t xml:space="preserve">Clinical Internal Medicine for Nurses II  </t>
  </si>
  <si>
    <t>Clinical Internal Medicine for Nurses I, Nursing Care in Neurology</t>
  </si>
  <si>
    <t>Nursing Care in Urology</t>
  </si>
  <si>
    <t xml:space="preserve">Clinical Surgery for Nurses, Nursing Care in Infectious Diseases </t>
  </si>
  <si>
    <t>Clinical Nursing in Orthopedics and Trauma</t>
  </si>
  <si>
    <t>Mental Health &amp; Psychiatric Nursing</t>
  </si>
  <si>
    <t>Nursing Care in Neurology, Clinical Internal Medicine for Nurses I</t>
  </si>
  <si>
    <t>Nursing Practice in Eye, Ear, Nose, and Throat Care</t>
  </si>
  <si>
    <t>Pediatric  &amp; Pediatric Surgery Nursing</t>
  </si>
  <si>
    <t xml:space="preserve">Clinical Surgery for Nurses; Clinical Internal Medicine for Nurses II  </t>
  </si>
  <si>
    <t xml:space="preserve">Nursing in OBG </t>
  </si>
  <si>
    <t xml:space="preserve">Clinical Internal Medicine for Nurses III </t>
  </si>
  <si>
    <t>IClinical Internal Medicine for Nurses II</t>
  </si>
  <si>
    <t>Nursing management of cancer</t>
  </si>
  <si>
    <t>Primary Care  Nurse</t>
  </si>
  <si>
    <t xml:space="preserve">Clinical Internal Medicine for Nurses III ; Nursing in OBG ; Pediatric  &amp; Pediatric Surgery Nursing; </t>
  </si>
  <si>
    <t>Nursing in Anesthesia, Emergency, and Intensive Care</t>
  </si>
  <si>
    <t>Clinical Internal Medicine for Nurses III , Clinical Surgery for Nurses, Clinical Nursing in Orthopedics and Trauma</t>
  </si>
  <si>
    <t>Bachelor Project</t>
  </si>
  <si>
    <t xml:space="preserve">Geriatric and Palliative patient Nursing </t>
  </si>
  <si>
    <t>Clinical Internal Medicine for Nurses III , Nursing management of cancer</t>
  </si>
  <si>
    <t xml:space="preserve"> Foreighn Language  Communication  I (see.Note)</t>
  </si>
  <si>
    <t xml:space="preserve"> Foreighn Language  Communication  II  (see.Note)</t>
  </si>
  <si>
    <t xml:space="preserve"> Foreighn Language  Communication  III  (see.Note)</t>
  </si>
  <si>
    <t>Note:  The Foreign language communication studing ourse includes Georgian language (I, II, III) - for International students, and German language (I, II, III) - for Georgian students.</t>
  </si>
  <si>
    <t>Nursing</t>
  </si>
  <si>
    <t>Mand</t>
  </si>
  <si>
    <t xml:space="preserve">Mandatory Courses </t>
  </si>
  <si>
    <t>(Elective Free)</t>
  </si>
  <si>
    <t>(Elective Field) ტერფის მოვლის საექთნო საფუძვლები</t>
  </si>
  <si>
    <t>(Elective Field) Nursing management of eye diseases in the context of systemic diseases</t>
  </si>
  <si>
    <t>Nursing Practice in Eye, Ear, Nose, and Throat Care, Infectious Diseases Nursing,Nursing Care in Neurology,Clinical Internal Medicine for Nurses II</t>
  </si>
  <si>
    <t>Elective</t>
  </si>
  <si>
    <t xml:space="preserve">(Elective Field) Travel Nurse </t>
  </si>
  <si>
    <t xml:space="preserve">Sociology and Psycology for nurses, Health Economics &amp; Policy for Nursing Practice </t>
  </si>
  <si>
    <t xml:space="preserve">(Elective Field) Nurse Teacher </t>
  </si>
  <si>
    <t>Introduction in Nursing, Research in nursing II</t>
  </si>
  <si>
    <t>(Elective Field) Nursing management of the drug-addicted patient</t>
  </si>
  <si>
    <t>(Elective Field) Nurse Nutritionist</t>
  </si>
  <si>
    <t>Clinical Internal Medicine for Nurses III, Nursing Care in Neurology</t>
  </si>
  <si>
    <t>Total number of credits: 240 ECTS</t>
  </si>
  <si>
    <t>Total number of hours</t>
  </si>
  <si>
    <t xml:space="preserve">Total duration of theoretical studies in hours, </t>
  </si>
  <si>
    <t>Total duration of clinical studies component</t>
  </si>
  <si>
    <t>SEMESTER</t>
  </si>
  <si>
    <t>(Elective Free) Advertising and Promotion</t>
  </si>
  <si>
    <t>All mandatory course from I-VII semestres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</si>
</sst>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0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i/>
      <sz val="10"/>
      <name val="Sylfaen"/>
      <family val="1"/>
      <charset val="204"/>
    </font>
    <font>
      <sz val="11"/>
      <name val="Sylfaen"/>
      <family val="1"/>
      <charset val="204"/>
    </font>
    <font>
      <b/>
      <sz val="11"/>
      <color rgb="FF002060"/>
      <name val="Sylfaen"/>
      <family val="1"/>
      <charset val="204"/>
    </font>
    <font>
      <sz val="11"/>
      <color rgb="FF002060"/>
      <name val="Sylfaen"/>
      <family val="1"/>
      <charset val="204"/>
    </font>
    <font>
      <sz val="10"/>
      <color rgb="FF002060"/>
      <name val="Sylfaen"/>
      <family val="1"/>
      <charset val="204"/>
    </font>
    <font>
      <b/>
      <i/>
      <sz val="10"/>
      <color rgb="FF000000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rgb="FF9F8AB9"/>
      </right>
      <top style="thick">
        <color indexed="64"/>
      </top>
      <bottom/>
      <diagonal/>
    </border>
    <border>
      <left style="thick">
        <color indexed="64"/>
      </left>
      <right style="medium">
        <color rgb="FF9F8AB9"/>
      </right>
      <top/>
      <bottom style="thick">
        <color indexed="64"/>
      </bottom>
      <diagonal/>
    </border>
    <border>
      <left style="medium">
        <color rgb="FF9F8AB9"/>
      </left>
      <right style="thick">
        <color indexed="64"/>
      </right>
      <top style="thick">
        <color indexed="64"/>
      </top>
      <bottom/>
      <diagonal/>
    </border>
    <border>
      <left style="medium">
        <color rgb="FF9F8AB9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4" fillId="0" borderId="0" xfId="0" applyFont="1"/>
    <xf numFmtId="0" fontId="1" fillId="2" borderId="7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25" xfId="0" applyBorder="1"/>
    <xf numFmtId="0" fontId="11" fillId="0" borderId="25" xfId="0" applyFont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25" xfId="0" applyBorder="1" applyAlignment="1">
      <alignment wrapText="1"/>
    </xf>
    <xf numFmtId="0" fontId="0" fillId="0" borderId="25" xfId="0" applyBorder="1" applyAlignment="1">
      <alignment vertical="top" wrapText="1"/>
    </xf>
    <xf numFmtId="0" fontId="11" fillId="0" borderId="25" xfId="0" applyFont="1" applyBorder="1" applyAlignment="1">
      <alignment horizontal="center" vertical="top" wrapText="1"/>
    </xf>
    <xf numFmtId="0" fontId="0" fillId="0" borderId="25" xfId="0" applyBorder="1" applyAlignment="1">
      <alignment vertical="top"/>
    </xf>
    <xf numFmtId="0" fontId="1" fillId="2" borderId="25" xfId="0" applyFont="1" applyFill="1" applyBorder="1" applyAlignment="1">
      <alignment horizontal="center" vertical="center" textRotation="90" wrapText="1"/>
    </xf>
    <xf numFmtId="0" fontId="2" fillId="2" borderId="3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/>
    <xf numFmtId="0" fontId="12" fillId="0" borderId="0" xfId="0" applyFont="1"/>
    <xf numFmtId="0" fontId="9" fillId="0" borderId="25" xfId="0" applyFont="1" applyFill="1" applyBorder="1" applyAlignment="1">
      <alignment vertical="top"/>
    </xf>
    <xf numFmtId="0" fontId="16" fillId="0" borderId="25" xfId="0" applyFont="1" applyFill="1" applyBorder="1" applyAlignment="1">
      <alignment vertical="top"/>
    </xf>
    <xf numFmtId="0" fontId="4" fillId="0" borderId="33" xfId="0" applyFont="1" applyBorder="1"/>
    <xf numFmtId="0" fontId="17" fillId="0" borderId="0" xfId="0" applyFont="1"/>
    <xf numFmtId="0" fontId="19" fillId="0" borderId="0" xfId="0" applyFont="1"/>
    <xf numFmtId="0" fontId="9" fillId="0" borderId="0" xfId="0" applyFont="1"/>
    <xf numFmtId="0" fontId="16" fillId="0" borderId="25" xfId="0" applyFont="1" applyBorder="1"/>
    <xf numFmtId="0" fontId="3" fillId="0" borderId="5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top"/>
    </xf>
    <xf numFmtId="0" fontId="9" fillId="0" borderId="26" xfId="0" applyFont="1" applyFill="1" applyBorder="1" applyAlignment="1">
      <alignment vertical="top"/>
    </xf>
    <xf numFmtId="0" fontId="9" fillId="0" borderId="27" xfId="0" applyFont="1" applyFill="1" applyBorder="1" applyAlignment="1">
      <alignment vertical="top"/>
    </xf>
    <xf numFmtId="0" fontId="18" fillId="0" borderId="42" xfId="0" applyFont="1" applyBorder="1"/>
    <xf numFmtId="0" fontId="10" fillId="4" borderId="25" xfId="0" applyFont="1" applyFill="1" applyBorder="1" applyAlignment="1">
      <alignment horizontal="center" vertical="top" wrapText="1"/>
    </xf>
    <xf numFmtId="0" fontId="10" fillId="4" borderId="2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top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top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vertical="center" wrapText="1"/>
    </xf>
    <xf numFmtId="0" fontId="5" fillId="0" borderId="25" xfId="0" applyFont="1" applyBorder="1"/>
    <xf numFmtId="0" fontId="8" fillId="0" borderId="35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vertical="center" wrapText="1"/>
    </xf>
    <xf numFmtId="0" fontId="9" fillId="0" borderId="25" xfId="0" applyFont="1" applyBorder="1" applyAlignment="1">
      <alignment vertical="top"/>
    </xf>
    <xf numFmtId="0" fontId="9" fillId="0" borderId="0" xfId="0" applyFont="1" applyAlignment="1">
      <alignment vertical="top"/>
    </xf>
    <xf numFmtId="0" fontId="15" fillId="0" borderId="25" xfId="0" applyFont="1" applyBorder="1" applyAlignment="1">
      <alignment vertical="top"/>
    </xf>
    <xf numFmtId="0" fontId="3" fillId="0" borderId="0" xfId="0" applyFont="1"/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0" fontId="3" fillId="0" borderId="25" xfId="0" applyFont="1" applyBorder="1"/>
    <xf numFmtId="0" fontId="10" fillId="4" borderId="53" xfId="0" applyFont="1" applyFill="1" applyBorder="1" applyAlignment="1">
      <alignment horizontal="center" vertical="top" wrapText="1"/>
    </xf>
    <xf numFmtId="0" fontId="10" fillId="4" borderId="43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center" wrapText="1"/>
    </xf>
    <xf numFmtId="0" fontId="13" fillId="0" borderId="27" xfId="0" applyFont="1" applyBorder="1" applyAlignment="1">
      <alignment vertical="top" wrapText="1"/>
    </xf>
    <xf numFmtId="0" fontId="13" fillId="0" borderId="43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9" fillId="0" borderId="46" xfId="0" applyFont="1" applyBorder="1" applyAlignment="1">
      <alignment vertical="top" wrapText="1"/>
    </xf>
    <xf numFmtId="0" fontId="9" fillId="0" borderId="28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5" xfId="0" applyFont="1" applyBorder="1" applyAlignment="1">
      <alignment vertical="center"/>
    </xf>
    <xf numFmtId="0" fontId="9" fillId="0" borderId="47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47" xfId="0" applyFont="1" applyFill="1" applyBorder="1" applyAlignment="1">
      <alignment vertical="top" wrapText="1"/>
    </xf>
    <xf numFmtId="0" fontId="9" fillId="0" borderId="46" xfId="0" applyFont="1" applyFill="1" applyBorder="1" applyAlignment="1">
      <alignment vertical="top" wrapText="1"/>
    </xf>
    <xf numFmtId="0" fontId="9" fillId="0" borderId="28" xfId="0" applyFont="1" applyFill="1" applyBorder="1" applyAlignment="1">
      <alignment vertical="center" wrapText="1"/>
    </xf>
    <xf numFmtId="0" fontId="9" fillId="0" borderId="48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/>
    <xf numFmtId="0" fontId="13" fillId="0" borderId="29" xfId="0" applyFont="1" applyBorder="1" applyAlignment="1">
      <alignment vertical="center" wrapText="1"/>
    </xf>
    <xf numFmtId="0" fontId="4" fillId="0" borderId="35" xfId="0" applyFont="1" applyFill="1" applyBorder="1"/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vertical="top"/>
    </xf>
    <xf numFmtId="0" fontId="9" fillId="3" borderId="40" xfId="0" applyFont="1" applyFill="1" applyBorder="1" applyAlignment="1">
      <alignment vertical="top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vertical="top"/>
    </xf>
    <xf numFmtId="0" fontId="10" fillId="0" borderId="0" xfId="0" applyFont="1"/>
    <xf numFmtId="0" fontId="7" fillId="0" borderId="25" xfId="0" applyFont="1" applyBorder="1"/>
    <xf numFmtId="0" fontId="11" fillId="0" borderId="25" xfId="0" applyFont="1" applyBorder="1" applyAlignment="1">
      <alignment horizontal="center"/>
    </xf>
    <xf numFmtId="0" fontId="11" fillId="0" borderId="25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textRotation="90" wrapText="1"/>
    </xf>
    <xf numFmtId="0" fontId="1" fillId="2" borderId="57" xfId="0" applyFont="1" applyFill="1" applyBorder="1" applyAlignment="1">
      <alignment horizontal="center" vertical="center" textRotation="90" wrapText="1"/>
    </xf>
    <xf numFmtId="0" fontId="1" fillId="2" borderId="45" xfId="0" applyFont="1" applyFill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44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4" xfId="0" applyFont="1" applyFill="1" applyBorder="1" applyAlignment="1">
      <alignment horizontal="center" vertical="center" textRotation="90" wrapText="1"/>
    </xf>
    <xf numFmtId="0" fontId="8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19"/>
  <sheetViews>
    <sheetView topLeftCell="C4" workbookViewId="0">
      <selection activeCell="F9" sqref="F9:G9"/>
    </sheetView>
  </sheetViews>
  <sheetFormatPr defaultColWidth="8.85546875" defaultRowHeight="15" x14ac:dyDescent="0.25"/>
  <cols>
    <col min="1" max="1" width="4.140625" customWidth="1"/>
    <col min="2" max="2" width="26.140625" style="9" customWidth="1"/>
    <col min="3" max="3" width="19.85546875" customWidth="1"/>
    <col min="4" max="4" width="26" customWidth="1"/>
    <col min="5" max="5" width="18.7109375" customWidth="1"/>
    <col min="6" max="6" width="13.85546875" customWidth="1"/>
    <col min="7" max="7" width="13.140625" customWidth="1"/>
  </cols>
  <sheetData>
    <row r="7" spans="2:7" x14ac:dyDescent="0.25">
      <c r="D7" s="96" t="s">
        <v>25</v>
      </c>
      <c r="E7" s="96"/>
      <c r="F7" s="11" t="s">
        <v>28</v>
      </c>
      <c r="G7" s="11"/>
    </row>
    <row r="8" spans="2:7" x14ac:dyDescent="0.25">
      <c r="D8" s="10" t="s">
        <v>26</v>
      </c>
      <c r="E8" s="10" t="s">
        <v>27</v>
      </c>
      <c r="F8" s="10" t="s">
        <v>26</v>
      </c>
      <c r="G8" s="10" t="s">
        <v>27</v>
      </c>
    </row>
    <row r="9" spans="2:7" x14ac:dyDescent="0.25">
      <c r="D9" s="10">
        <v>10</v>
      </c>
      <c r="E9" s="10">
        <v>25</v>
      </c>
      <c r="F9" s="10">
        <v>16</v>
      </c>
      <c r="G9" s="10">
        <v>309</v>
      </c>
    </row>
    <row r="10" spans="2:7" x14ac:dyDescent="0.25">
      <c r="D10" s="10"/>
      <c r="E10" s="10"/>
      <c r="F10" s="10"/>
      <c r="G10" s="10"/>
    </row>
    <row r="11" spans="2:7" x14ac:dyDescent="0.25">
      <c r="D11" s="10"/>
      <c r="E11" s="10"/>
      <c r="F11" s="10"/>
      <c r="G11" s="10"/>
    </row>
    <row r="14" spans="2:7" x14ac:dyDescent="0.25">
      <c r="D14" s="12"/>
      <c r="E14" s="16" t="s">
        <v>33</v>
      </c>
      <c r="F14" s="16" t="s">
        <v>34</v>
      </c>
      <c r="G14" s="9"/>
    </row>
    <row r="15" spans="2:7" ht="45" x14ac:dyDescent="0.25">
      <c r="B15" s="17" t="s">
        <v>29</v>
      </c>
      <c r="C15" s="14" t="s">
        <v>30</v>
      </c>
      <c r="D15" s="15" t="s">
        <v>31</v>
      </c>
      <c r="E15" s="15">
        <v>287</v>
      </c>
      <c r="F15" s="15">
        <v>25</v>
      </c>
      <c r="G15" s="97">
        <v>334</v>
      </c>
    </row>
    <row r="16" spans="2:7" ht="30" x14ac:dyDescent="0.25">
      <c r="B16" s="17"/>
      <c r="C16" s="10"/>
      <c r="D16" s="14" t="s">
        <v>32</v>
      </c>
      <c r="E16" s="17">
        <v>22</v>
      </c>
      <c r="F16" s="17"/>
      <c r="G16" s="97"/>
    </row>
    <row r="17" spans="2:7" x14ac:dyDescent="0.25">
      <c r="D17" s="12"/>
      <c r="E17" s="16" t="s">
        <v>33</v>
      </c>
      <c r="F17" s="16" t="s">
        <v>34</v>
      </c>
    </row>
    <row r="18" spans="2:7" ht="45" x14ac:dyDescent="0.25">
      <c r="B18" s="13" t="s">
        <v>35</v>
      </c>
      <c r="C18" s="12" t="s">
        <v>36</v>
      </c>
      <c r="D18" s="12" t="s">
        <v>37</v>
      </c>
      <c r="E18">
        <v>16</v>
      </c>
      <c r="F18">
        <v>10</v>
      </c>
      <c r="G18">
        <f>SUM(E18:F18)</f>
        <v>26</v>
      </c>
    </row>
    <row r="19" spans="2:7" x14ac:dyDescent="0.25">
      <c r="G19">
        <f>SUM(G15:G18)</f>
        <v>360</v>
      </c>
    </row>
  </sheetData>
  <mergeCells count="2">
    <mergeCell ref="D7:E7"/>
    <mergeCell ref="G15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tabSelected="1" topLeftCell="A32" zoomScale="97" zoomScaleNormal="97" workbookViewId="0">
      <selection activeCell="C50" sqref="C50"/>
    </sheetView>
  </sheetViews>
  <sheetFormatPr defaultColWidth="8.85546875" defaultRowHeight="15" x14ac:dyDescent="0.25"/>
  <cols>
    <col min="1" max="1" width="3.140625" customWidth="1"/>
    <col min="2" max="2" width="45.85546875" customWidth="1"/>
    <col min="3" max="3" width="34" customWidth="1"/>
  </cols>
  <sheetData>
    <row r="1" spans="1:20" s="3" customFormat="1" x14ac:dyDescent="0.3">
      <c r="B1" s="184" t="s">
        <v>111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</row>
    <row r="2" spans="1:20" s="3" customFormat="1" x14ac:dyDescent="0.3">
      <c r="B2" s="184" t="s">
        <v>24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1:20" s="3" customFormat="1" ht="15.75" thickBot="1" x14ac:dyDescent="0.35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1:20" s="3" customFormat="1" ht="15" customHeight="1" thickBot="1" x14ac:dyDescent="0.35">
      <c r="B4" s="191" t="s">
        <v>113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</row>
    <row r="5" spans="1:20" s="3" customFormat="1" ht="45" customHeight="1" thickTop="1" x14ac:dyDescent="0.3">
      <c r="A5" s="59"/>
      <c r="B5" s="60"/>
      <c r="C5" s="185" t="s">
        <v>1</v>
      </c>
      <c r="D5" s="98" t="s">
        <v>2</v>
      </c>
      <c r="E5" s="98" t="s">
        <v>50</v>
      </c>
      <c r="F5" s="98" t="s">
        <v>3</v>
      </c>
      <c r="G5" s="122" t="s">
        <v>15</v>
      </c>
      <c r="H5" s="123"/>
      <c r="I5" s="123"/>
      <c r="J5" s="123"/>
      <c r="K5" s="124"/>
      <c r="L5" s="189" t="s">
        <v>4</v>
      </c>
      <c r="M5" s="107" t="s">
        <v>48</v>
      </c>
      <c r="N5" s="108"/>
      <c r="O5" s="108"/>
      <c r="P5" s="108"/>
      <c r="Q5" s="108"/>
      <c r="R5" s="108"/>
      <c r="S5" s="108"/>
      <c r="T5" s="108"/>
    </row>
    <row r="6" spans="1:20" s="3" customFormat="1" ht="14.45" customHeight="1" x14ac:dyDescent="0.3">
      <c r="A6" s="59"/>
      <c r="B6" s="61"/>
      <c r="C6" s="186"/>
      <c r="D6" s="99"/>
      <c r="E6" s="99"/>
      <c r="F6" s="99"/>
      <c r="G6" s="125"/>
      <c r="H6" s="188"/>
      <c r="I6" s="188"/>
      <c r="J6" s="188"/>
      <c r="K6" s="126"/>
      <c r="L6" s="190"/>
      <c r="M6" s="109"/>
      <c r="N6" s="188"/>
      <c r="O6" s="188"/>
      <c r="P6" s="188"/>
      <c r="Q6" s="188"/>
      <c r="R6" s="188"/>
      <c r="S6" s="188"/>
      <c r="T6" s="188"/>
    </row>
    <row r="7" spans="1:20" s="3" customFormat="1" ht="15" customHeight="1" thickBot="1" x14ac:dyDescent="0.35">
      <c r="A7" s="59"/>
      <c r="B7" s="62" t="s">
        <v>0</v>
      </c>
      <c r="C7" s="186"/>
      <c r="D7" s="99"/>
      <c r="E7" s="99"/>
      <c r="F7" s="99"/>
      <c r="G7" s="127"/>
      <c r="H7" s="128"/>
      <c r="I7" s="128"/>
      <c r="J7" s="128"/>
      <c r="K7" s="129"/>
      <c r="L7" s="190"/>
      <c r="M7" s="110"/>
      <c r="N7" s="111"/>
      <c r="O7" s="111"/>
      <c r="P7" s="111"/>
      <c r="Q7" s="111"/>
      <c r="R7" s="111"/>
      <c r="S7" s="111"/>
      <c r="T7" s="111"/>
    </row>
    <row r="8" spans="1:20" s="3" customFormat="1" ht="26.25" customHeight="1" thickTop="1" thickBot="1" x14ac:dyDescent="0.35">
      <c r="A8" s="59"/>
      <c r="B8" s="62"/>
      <c r="C8" s="186"/>
      <c r="D8" s="99"/>
      <c r="E8" s="99"/>
      <c r="F8" s="99"/>
      <c r="G8" s="112" t="s">
        <v>5</v>
      </c>
      <c r="H8" s="114" t="s">
        <v>6</v>
      </c>
      <c r="I8" s="98" t="s">
        <v>7</v>
      </c>
      <c r="J8" s="98" t="s">
        <v>38</v>
      </c>
      <c r="K8" s="98" t="s">
        <v>8</v>
      </c>
      <c r="L8" s="99"/>
      <c r="M8" s="127" t="s">
        <v>20</v>
      </c>
      <c r="N8" s="129"/>
      <c r="O8" s="127" t="s">
        <v>21</v>
      </c>
      <c r="P8" s="129"/>
      <c r="Q8" s="127" t="s">
        <v>22</v>
      </c>
      <c r="R8" s="129"/>
      <c r="S8" s="127" t="s">
        <v>23</v>
      </c>
      <c r="T8" s="129"/>
    </row>
    <row r="9" spans="1:20" s="3" customFormat="1" ht="58.35" customHeight="1" thickTop="1" thickBot="1" x14ac:dyDescent="0.35">
      <c r="A9" s="59"/>
      <c r="B9" s="63"/>
      <c r="C9" s="187"/>
      <c r="D9" s="100"/>
      <c r="E9" s="100"/>
      <c r="F9" s="100"/>
      <c r="G9" s="113"/>
      <c r="H9" s="115"/>
      <c r="I9" s="100"/>
      <c r="J9" s="100"/>
      <c r="K9" s="100"/>
      <c r="L9" s="100"/>
      <c r="M9" s="2" t="s">
        <v>9</v>
      </c>
      <c r="N9" s="2" t="s">
        <v>16</v>
      </c>
      <c r="O9" s="2" t="s">
        <v>17</v>
      </c>
      <c r="P9" s="2" t="s">
        <v>18</v>
      </c>
      <c r="Q9" s="2" t="s">
        <v>19</v>
      </c>
      <c r="R9" s="2" t="s">
        <v>10</v>
      </c>
      <c r="S9" s="2" t="s">
        <v>11</v>
      </c>
      <c r="T9" s="2" t="s">
        <v>12</v>
      </c>
    </row>
    <row r="10" spans="1:20" ht="16.5" thickTop="1" x14ac:dyDescent="0.3">
      <c r="A10" s="64">
        <v>1</v>
      </c>
      <c r="B10" s="58" t="s">
        <v>107</v>
      </c>
      <c r="C10" s="56" t="s">
        <v>13</v>
      </c>
      <c r="D10" s="71" t="s">
        <v>112</v>
      </c>
      <c r="E10" s="77" t="s">
        <v>39</v>
      </c>
      <c r="F10" s="72">
        <v>4</v>
      </c>
      <c r="G10" s="56">
        <v>0</v>
      </c>
      <c r="H10" s="56">
        <v>60</v>
      </c>
      <c r="I10" s="56">
        <v>5</v>
      </c>
      <c r="J10" s="73">
        <f>SUM(G10:I10)</f>
        <v>65</v>
      </c>
      <c r="K10" s="73">
        <f>L10-J10</f>
        <v>55</v>
      </c>
      <c r="L10" s="74">
        <f>F10*30</f>
        <v>120</v>
      </c>
      <c r="M10" s="42">
        <v>4</v>
      </c>
      <c r="N10" s="43"/>
      <c r="O10" s="43"/>
      <c r="P10" s="43"/>
      <c r="Q10" s="43"/>
      <c r="R10" s="43"/>
      <c r="S10" s="43"/>
      <c r="T10" s="44"/>
    </row>
    <row r="11" spans="1:20" ht="15.75" x14ac:dyDescent="0.3">
      <c r="A11" s="64">
        <v>2</v>
      </c>
      <c r="B11" s="56" t="s">
        <v>52</v>
      </c>
      <c r="C11" s="56" t="s">
        <v>13</v>
      </c>
      <c r="D11" s="71" t="s">
        <v>112</v>
      </c>
      <c r="E11" s="77" t="s">
        <v>39</v>
      </c>
      <c r="F11" s="72">
        <v>6</v>
      </c>
      <c r="G11" s="56">
        <v>30</v>
      </c>
      <c r="H11" s="56">
        <v>60</v>
      </c>
      <c r="I11" s="56">
        <v>5</v>
      </c>
      <c r="J11" s="73">
        <f t="shared" ref="J11:J51" si="0">SUM(G11:I11)</f>
        <v>95</v>
      </c>
      <c r="K11" s="73">
        <f t="shared" ref="K11:K51" si="1">L11-J11</f>
        <v>85</v>
      </c>
      <c r="L11" s="74">
        <f t="shared" ref="L11:L51" si="2">F11*30</f>
        <v>180</v>
      </c>
      <c r="M11" s="45">
        <v>6</v>
      </c>
      <c r="N11" s="37"/>
      <c r="O11" s="37"/>
      <c r="P11" s="37"/>
      <c r="Q11" s="37"/>
      <c r="R11" s="37"/>
      <c r="S11" s="37"/>
      <c r="T11" s="46"/>
    </row>
    <row r="12" spans="1:20" ht="15.75" x14ac:dyDescent="0.3">
      <c r="A12" s="64">
        <v>3</v>
      </c>
      <c r="B12" s="56" t="s">
        <v>53</v>
      </c>
      <c r="C12" s="56" t="s">
        <v>13</v>
      </c>
      <c r="D12" s="71" t="s">
        <v>112</v>
      </c>
      <c r="E12" s="77" t="s">
        <v>39</v>
      </c>
      <c r="F12" s="72">
        <v>6</v>
      </c>
      <c r="G12" s="56">
        <v>45</v>
      </c>
      <c r="H12" s="56">
        <v>45</v>
      </c>
      <c r="I12" s="56">
        <v>4</v>
      </c>
      <c r="J12" s="73">
        <f t="shared" si="0"/>
        <v>94</v>
      </c>
      <c r="K12" s="73">
        <f t="shared" si="1"/>
        <v>86</v>
      </c>
      <c r="L12" s="74">
        <f t="shared" si="2"/>
        <v>180</v>
      </c>
      <c r="M12" s="45">
        <v>6</v>
      </c>
      <c r="N12" s="37"/>
      <c r="O12" s="37"/>
      <c r="P12" s="37"/>
      <c r="Q12" s="37"/>
      <c r="R12" s="37"/>
      <c r="S12" s="37"/>
      <c r="T12" s="46"/>
    </row>
    <row r="13" spans="1:20" ht="15.75" x14ac:dyDescent="0.3">
      <c r="A13" s="64">
        <v>4</v>
      </c>
      <c r="B13" s="56" t="s">
        <v>54</v>
      </c>
      <c r="C13" s="56" t="s">
        <v>13</v>
      </c>
      <c r="D13" s="71" t="s">
        <v>112</v>
      </c>
      <c r="E13" s="77" t="s">
        <v>39</v>
      </c>
      <c r="F13" s="72">
        <v>4</v>
      </c>
      <c r="G13" s="56">
        <v>15</v>
      </c>
      <c r="H13" s="56">
        <v>30</v>
      </c>
      <c r="I13" s="56">
        <v>4</v>
      </c>
      <c r="J13" s="73">
        <f t="shared" si="0"/>
        <v>49</v>
      </c>
      <c r="K13" s="73">
        <f t="shared" si="1"/>
        <v>71</v>
      </c>
      <c r="L13" s="74">
        <f t="shared" si="2"/>
        <v>120</v>
      </c>
      <c r="M13" s="45">
        <v>4</v>
      </c>
      <c r="N13" s="37"/>
      <c r="O13" s="37"/>
      <c r="P13" s="37"/>
      <c r="Q13" s="37"/>
      <c r="R13" s="37"/>
      <c r="S13" s="37"/>
      <c r="T13" s="46"/>
    </row>
    <row r="14" spans="1:20" ht="15.75" x14ac:dyDescent="0.3">
      <c r="A14" s="64">
        <v>5</v>
      </c>
      <c r="B14" s="56" t="s">
        <v>55</v>
      </c>
      <c r="C14" s="56" t="s">
        <v>13</v>
      </c>
      <c r="D14" s="71" t="s">
        <v>112</v>
      </c>
      <c r="E14" s="77" t="s">
        <v>39</v>
      </c>
      <c r="F14" s="72">
        <v>4</v>
      </c>
      <c r="G14" s="56">
        <v>15</v>
      </c>
      <c r="H14" s="56">
        <v>45</v>
      </c>
      <c r="I14" s="56">
        <v>5</v>
      </c>
      <c r="J14" s="73">
        <f t="shared" si="0"/>
        <v>65</v>
      </c>
      <c r="K14" s="73">
        <f t="shared" si="1"/>
        <v>55</v>
      </c>
      <c r="L14" s="74">
        <f t="shared" si="2"/>
        <v>120</v>
      </c>
      <c r="M14" s="45">
        <v>4</v>
      </c>
      <c r="N14" s="37"/>
      <c r="O14" s="37"/>
      <c r="P14" s="37"/>
      <c r="Q14" s="37"/>
      <c r="R14" s="37"/>
      <c r="S14" s="37"/>
      <c r="T14" s="46"/>
    </row>
    <row r="15" spans="1:20" ht="15.75" x14ac:dyDescent="0.3">
      <c r="A15" s="64">
        <v>6</v>
      </c>
      <c r="B15" s="56" t="s">
        <v>56</v>
      </c>
      <c r="C15" s="56" t="s">
        <v>13</v>
      </c>
      <c r="D15" s="71" t="s">
        <v>112</v>
      </c>
      <c r="E15" s="77" t="s">
        <v>39</v>
      </c>
      <c r="F15" s="72">
        <v>6</v>
      </c>
      <c r="G15" s="56">
        <v>30</v>
      </c>
      <c r="H15" s="56">
        <v>60</v>
      </c>
      <c r="I15" s="56">
        <v>4</v>
      </c>
      <c r="J15" s="73">
        <f t="shared" si="0"/>
        <v>94</v>
      </c>
      <c r="K15" s="73">
        <f t="shared" si="1"/>
        <v>86</v>
      </c>
      <c r="L15" s="74">
        <f t="shared" si="2"/>
        <v>180</v>
      </c>
      <c r="M15" s="45">
        <v>6</v>
      </c>
      <c r="N15" s="37"/>
      <c r="O15" s="37"/>
      <c r="P15" s="37"/>
      <c r="Q15" s="37"/>
      <c r="R15" s="37"/>
      <c r="S15" s="37"/>
      <c r="T15" s="46"/>
    </row>
    <row r="16" spans="1:20" ht="15.75" x14ac:dyDescent="0.3">
      <c r="A16" s="64">
        <v>7</v>
      </c>
      <c r="B16" s="58" t="s">
        <v>108</v>
      </c>
      <c r="C16" s="56" t="s">
        <v>51</v>
      </c>
      <c r="D16" s="71" t="s">
        <v>112</v>
      </c>
      <c r="E16" s="77" t="s">
        <v>40</v>
      </c>
      <c r="F16" s="72">
        <v>4</v>
      </c>
      <c r="G16" s="56">
        <v>0</v>
      </c>
      <c r="H16" s="56">
        <v>60</v>
      </c>
      <c r="I16" s="56">
        <v>5</v>
      </c>
      <c r="J16" s="73">
        <f t="shared" si="0"/>
        <v>65</v>
      </c>
      <c r="K16" s="73">
        <f t="shared" si="1"/>
        <v>55</v>
      </c>
      <c r="L16" s="74">
        <f t="shared" si="2"/>
        <v>120</v>
      </c>
      <c r="M16" s="47"/>
      <c r="N16" s="36">
        <v>4</v>
      </c>
      <c r="O16" s="37"/>
      <c r="P16" s="37"/>
      <c r="Q16" s="37"/>
      <c r="R16" s="37"/>
      <c r="S16" s="37"/>
      <c r="T16" s="46"/>
    </row>
    <row r="17" spans="1:20" ht="15.75" x14ac:dyDescent="0.3">
      <c r="A17" s="64">
        <v>8</v>
      </c>
      <c r="B17" s="56" t="s">
        <v>58</v>
      </c>
      <c r="C17" s="56" t="s">
        <v>52</v>
      </c>
      <c r="D17" s="71" t="s">
        <v>112</v>
      </c>
      <c r="E17" s="77" t="s">
        <v>40</v>
      </c>
      <c r="F17" s="72">
        <v>6</v>
      </c>
      <c r="G17" s="56">
        <v>30</v>
      </c>
      <c r="H17" s="56">
        <v>60</v>
      </c>
      <c r="I17" s="56">
        <v>5</v>
      </c>
      <c r="J17" s="73">
        <f t="shared" si="0"/>
        <v>95</v>
      </c>
      <c r="K17" s="73">
        <f t="shared" si="1"/>
        <v>85</v>
      </c>
      <c r="L17" s="74">
        <f t="shared" si="2"/>
        <v>180</v>
      </c>
      <c r="M17" s="47"/>
      <c r="N17" s="36">
        <v>6</v>
      </c>
      <c r="O17" s="37"/>
      <c r="P17" s="37"/>
      <c r="Q17" s="37"/>
      <c r="R17" s="37"/>
      <c r="S17" s="37"/>
      <c r="T17" s="46"/>
    </row>
    <row r="18" spans="1:20" ht="15.75" x14ac:dyDescent="0.3">
      <c r="A18" s="64">
        <v>9</v>
      </c>
      <c r="B18" s="56" t="s">
        <v>59</v>
      </c>
      <c r="C18" s="56" t="s">
        <v>56</v>
      </c>
      <c r="D18" s="71" t="s">
        <v>112</v>
      </c>
      <c r="E18" s="77" t="s">
        <v>40</v>
      </c>
      <c r="F18" s="72">
        <v>6</v>
      </c>
      <c r="G18" s="56">
        <v>30</v>
      </c>
      <c r="H18" s="56">
        <v>60</v>
      </c>
      <c r="I18" s="56">
        <v>3</v>
      </c>
      <c r="J18" s="73">
        <f t="shared" si="0"/>
        <v>93</v>
      </c>
      <c r="K18" s="73">
        <f t="shared" si="1"/>
        <v>87</v>
      </c>
      <c r="L18" s="74">
        <f t="shared" si="2"/>
        <v>180</v>
      </c>
      <c r="M18" s="47"/>
      <c r="N18" s="36">
        <v>6</v>
      </c>
      <c r="O18" s="37"/>
      <c r="P18" s="37"/>
      <c r="Q18" s="37"/>
      <c r="R18" s="37"/>
      <c r="S18" s="37"/>
      <c r="T18" s="46"/>
    </row>
    <row r="19" spans="1:20" ht="15.75" x14ac:dyDescent="0.3">
      <c r="A19" s="64">
        <v>10</v>
      </c>
      <c r="B19" s="56" t="s">
        <v>60</v>
      </c>
      <c r="C19" s="56" t="s">
        <v>61</v>
      </c>
      <c r="D19" s="71" t="s">
        <v>112</v>
      </c>
      <c r="E19" s="77" t="s">
        <v>40</v>
      </c>
      <c r="F19" s="72">
        <v>6</v>
      </c>
      <c r="G19" s="56">
        <v>30</v>
      </c>
      <c r="H19" s="56">
        <v>60</v>
      </c>
      <c r="I19" s="56">
        <v>5</v>
      </c>
      <c r="J19" s="73">
        <f t="shared" si="0"/>
        <v>95</v>
      </c>
      <c r="K19" s="73">
        <f t="shared" si="1"/>
        <v>85</v>
      </c>
      <c r="L19" s="74">
        <f t="shared" si="2"/>
        <v>180</v>
      </c>
      <c r="M19" s="47"/>
      <c r="N19" s="36">
        <v>6</v>
      </c>
      <c r="O19" s="37"/>
      <c r="P19" s="37"/>
      <c r="Q19" s="37"/>
      <c r="R19" s="37"/>
      <c r="S19" s="37"/>
      <c r="T19" s="46"/>
    </row>
    <row r="20" spans="1:20" ht="15.75" x14ac:dyDescent="0.3">
      <c r="A20" s="64">
        <v>11</v>
      </c>
      <c r="B20" s="56" t="s">
        <v>62</v>
      </c>
      <c r="C20" s="56" t="s">
        <v>54</v>
      </c>
      <c r="D20" s="71" t="s">
        <v>112</v>
      </c>
      <c r="E20" s="77" t="s">
        <v>40</v>
      </c>
      <c r="F20" s="72">
        <v>5</v>
      </c>
      <c r="G20" s="56">
        <v>15</v>
      </c>
      <c r="H20" s="56">
        <v>45</v>
      </c>
      <c r="I20" s="56">
        <v>3</v>
      </c>
      <c r="J20" s="73">
        <f t="shared" si="0"/>
        <v>63</v>
      </c>
      <c r="K20" s="73">
        <f t="shared" si="1"/>
        <v>87</v>
      </c>
      <c r="L20" s="74">
        <f t="shared" si="2"/>
        <v>150</v>
      </c>
      <c r="M20" s="47"/>
      <c r="N20" s="36">
        <v>5</v>
      </c>
      <c r="O20" s="37"/>
      <c r="P20" s="37"/>
      <c r="Q20" s="37"/>
      <c r="R20" s="37"/>
      <c r="S20" s="37"/>
      <c r="T20" s="46"/>
    </row>
    <row r="21" spans="1:20" ht="15.75" x14ac:dyDescent="0.3">
      <c r="A21" s="64">
        <v>12</v>
      </c>
      <c r="B21" s="56" t="s">
        <v>63</v>
      </c>
      <c r="C21" s="56" t="s">
        <v>13</v>
      </c>
      <c r="D21" s="71" t="s">
        <v>112</v>
      </c>
      <c r="E21" s="77" t="s">
        <v>40</v>
      </c>
      <c r="F21" s="72">
        <v>3</v>
      </c>
      <c r="G21" s="56">
        <v>15</v>
      </c>
      <c r="H21" s="56">
        <v>30</v>
      </c>
      <c r="I21" s="56">
        <v>3</v>
      </c>
      <c r="J21" s="73">
        <f t="shared" si="0"/>
        <v>48</v>
      </c>
      <c r="K21" s="73">
        <f t="shared" si="1"/>
        <v>42</v>
      </c>
      <c r="L21" s="74">
        <f t="shared" si="2"/>
        <v>90</v>
      </c>
      <c r="M21" s="47"/>
      <c r="N21" s="36">
        <v>3</v>
      </c>
      <c r="O21" s="37"/>
      <c r="P21" s="37"/>
      <c r="Q21" s="37"/>
      <c r="R21" s="37"/>
      <c r="S21" s="37"/>
      <c r="T21" s="46"/>
    </row>
    <row r="22" spans="1:20" ht="15.75" x14ac:dyDescent="0.3">
      <c r="A22" s="64">
        <v>13</v>
      </c>
      <c r="B22" s="58" t="s">
        <v>109</v>
      </c>
      <c r="C22" s="56" t="s">
        <v>57</v>
      </c>
      <c r="D22" s="71" t="s">
        <v>112</v>
      </c>
      <c r="E22" s="77" t="s">
        <v>41</v>
      </c>
      <c r="F22" s="72">
        <v>4</v>
      </c>
      <c r="G22" s="56">
        <v>0</v>
      </c>
      <c r="H22" s="56">
        <v>60</v>
      </c>
      <c r="I22" s="56">
        <v>5</v>
      </c>
      <c r="J22" s="73">
        <f t="shared" si="0"/>
        <v>65</v>
      </c>
      <c r="K22" s="73">
        <f t="shared" si="1"/>
        <v>55</v>
      </c>
      <c r="L22" s="74">
        <f t="shared" si="2"/>
        <v>120</v>
      </c>
      <c r="M22" s="47"/>
      <c r="N22" s="37"/>
      <c r="O22" s="36">
        <v>4</v>
      </c>
      <c r="P22" s="37"/>
      <c r="Q22" s="37"/>
      <c r="R22" s="37"/>
      <c r="S22" s="37"/>
      <c r="T22" s="46"/>
    </row>
    <row r="23" spans="1:20" ht="15.75" x14ac:dyDescent="0.3">
      <c r="A23" s="64">
        <v>14</v>
      </c>
      <c r="B23" s="56" t="s">
        <v>64</v>
      </c>
      <c r="C23" s="56" t="s">
        <v>60</v>
      </c>
      <c r="D23" s="71" t="s">
        <v>112</v>
      </c>
      <c r="E23" s="77" t="s">
        <v>41</v>
      </c>
      <c r="F23" s="72">
        <v>6</v>
      </c>
      <c r="G23" s="56">
        <v>30</v>
      </c>
      <c r="H23" s="56">
        <v>45</v>
      </c>
      <c r="I23" s="56">
        <v>5</v>
      </c>
      <c r="J23" s="73">
        <f t="shared" si="0"/>
        <v>80</v>
      </c>
      <c r="K23" s="73">
        <f t="shared" si="1"/>
        <v>100</v>
      </c>
      <c r="L23" s="74">
        <f t="shared" si="2"/>
        <v>180</v>
      </c>
      <c r="M23" s="47"/>
      <c r="N23" s="37"/>
      <c r="O23" s="36">
        <v>6</v>
      </c>
      <c r="P23" s="37"/>
      <c r="Q23" s="37"/>
      <c r="R23" s="37"/>
      <c r="S23" s="37"/>
      <c r="T23" s="46"/>
    </row>
    <row r="24" spans="1:20" ht="15.75" x14ac:dyDescent="0.3">
      <c r="A24" s="64">
        <v>15</v>
      </c>
      <c r="B24" s="56" t="s">
        <v>65</v>
      </c>
      <c r="C24" s="56" t="s">
        <v>66</v>
      </c>
      <c r="D24" s="71" t="s">
        <v>112</v>
      </c>
      <c r="E24" s="77" t="s">
        <v>41</v>
      </c>
      <c r="F24" s="72">
        <v>6</v>
      </c>
      <c r="G24" s="56">
        <v>30</v>
      </c>
      <c r="H24" s="56">
        <v>60</v>
      </c>
      <c r="I24" s="56">
        <v>5</v>
      </c>
      <c r="J24" s="73">
        <f t="shared" si="0"/>
        <v>95</v>
      </c>
      <c r="K24" s="73">
        <f t="shared" si="1"/>
        <v>85</v>
      </c>
      <c r="L24" s="74">
        <f>F24*30</f>
        <v>180</v>
      </c>
      <c r="M24" s="47"/>
      <c r="N24" s="37"/>
      <c r="O24" s="36">
        <v>6</v>
      </c>
      <c r="P24" s="37"/>
      <c r="Q24" s="37"/>
      <c r="R24" s="37"/>
      <c r="S24" s="37"/>
      <c r="T24" s="46"/>
    </row>
    <row r="25" spans="1:20" ht="15.75" x14ac:dyDescent="0.3">
      <c r="A25" s="64">
        <v>16</v>
      </c>
      <c r="B25" s="56" t="s">
        <v>67</v>
      </c>
      <c r="C25" s="56" t="s">
        <v>60</v>
      </c>
      <c r="D25" s="71" t="s">
        <v>112</v>
      </c>
      <c r="E25" s="77" t="s">
        <v>41</v>
      </c>
      <c r="F25" s="72">
        <v>4</v>
      </c>
      <c r="G25" s="56">
        <v>15</v>
      </c>
      <c r="H25" s="56">
        <v>45</v>
      </c>
      <c r="I25" s="56">
        <v>5</v>
      </c>
      <c r="J25" s="73">
        <f t="shared" si="0"/>
        <v>65</v>
      </c>
      <c r="K25" s="73">
        <f t="shared" si="1"/>
        <v>55</v>
      </c>
      <c r="L25" s="74">
        <f t="shared" si="2"/>
        <v>120</v>
      </c>
      <c r="M25" s="47"/>
      <c r="N25" s="37"/>
      <c r="O25" s="36">
        <v>4</v>
      </c>
      <c r="P25" s="37"/>
      <c r="Q25" s="37"/>
      <c r="R25" s="37"/>
      <c r="S25" s="37"/>
      <c r="T25" s="46"/>
    </row>
    <row r="26" spans="1:20" ht="15.75" x14ac:dyDescent="0.3">
      <c r="A26" s="64">
        <v>17</v>
      </c>
      <c r="B26" s="56" t="s">
        <v>68</v>
      </c>
      <c r="C26" s="56" t="s">
        <v>69</v>
      </c>
      <c r="D26" s="71" t="s">
        <v>112</v>
      </c>
      <c r="E26" s="77" t="s">
        <v>41</v>
      </c>
      <c r="F26" s="72">
        <v>3</v>
      </c>
      <c r="G26" s="56">
        <v>15</v>
      </c>
      <c r="H26" s="56">
        <v>30</v>
      </c>
      <c r="I26" s="56">
        <v>3</v>
      </c>
      <c r="J26" s="73">
        <f t="shared" si="0"/>
        <v>48</v>
      </c>
      <c r="K26" s="73">
        <f t="shared" si="1"/>
        <v>42</v>
      </c>
      <c r="L26" s="74">
        <f t="shared" si="2"/>
        <v>90</v>
      </c>
      <c r="M26" s="47"/>
      <c r="N26" s="37"/>
      <c r="O26" s="36">
        <v>3</v>
      </c>
      <c r="P26" s="37"/>
      <c r="Q26" s="37"/>
      <c r="R26" s="37"/>
      <c r="S26" s="37"/>
      <c r="T26" s="46"/>
    </row>
    <row r="27" spans="1:20" ht="15.75" x14ac:dyDescent="0.3">
      <c r="A27" s="64">
        <v>18</v>
      </c>
      <c r="B27" s="56" t="s">
        <v>70</v>
      </c>
      <c r="C27" s="56" t="s">
        <v>59</v>
      </c>
      <c r="D27" s="71" t="s">
        <v>112</v>
      </c>
      <c r="E27" s="77" t="s">
        <v>41</v>
      </c>
      <c r="F27" s="72">
        <v>4</v>
      </c>
      <c r="G27" s="56">
        <v>15</v>
      </c>
      <c r="H27" s="56">
        <v>45</v>
      </c>
      <c r="I27" s="56">
        <v>4</v>
      </c>
      <c r="J27" s="73">
        <f t="shared" si="0"/>
        <v>64</v>
      </c>
      <c r="K27" s="73">
        <f t="shared" si="1"/>
        <v>56</v>
      </c>
      <c r="L27" s="74">
        <f t="shared" si="2"/>
        <v>120</v>
      </c>
      <c r="M27" s="47"/>
      <c r="N27" s="37"/>
      <c r="O27" s="36">
        <v>4</v>
      </c>
      <c r="P27" s="37"/>
      <c r="Q27" s="37"/>
      <c r="R27" s="37"/>
      <c r="S27" s="37"/>
      <c r="T27" s="46"/>
    </row>
    <row r="28" spans="1:20" ht="15.75" x14ac:dyDescent="0.3">
      <c r="A28" s="64">
        <v>19</v>
      </c>
      <c r="B28" s="56" t="s">
        <v>71</v>
      </c>
      <c r="C28" s="56" t="s">
        <v>65</v>
      </c>
      <c r="D28" s="71" t="s">
        <v>112</v>
      </c>
      <c r="E28" s="77" t="s">
        <v>42</v>
      </c>
      <c r="F28" s="72">
        <v>6</v>
      </c>
      <c r="G28" s="56">
        <v>30</v>
      </c>
      <c r="H28" s="56">
        <v>60</v>
      </c>
      <c r="I28" s="56">
        <v>5</v>
      </c>
      <c r="J28" s="73">
        <f t="shared" si="0"/>
        <v>95</v>
      </c>
      <c r="K28" s="73">
        <f t="shared" si="1"/>
        <v>85</v>
      </c>
      <c r="L28" s="74">
        <f t="shared" si="2"/>
        <v>180</v>
      </c>
      <c r="M28" s="47"/>
      <c r="N28" s="37"/>
      <c r="O28" s="37"/>
      <c r="P28" s="36">
        <v>6</v>
      </c>
      <c r="Q28" s="37"/>
      <c r="R28" s="37"/>
      <c r="S28" s="37"/>
      <c r="T28" s="46"/>
    </row>
    <row r="29" spans="1:20" ht="15.75" x14ac:dyDescent="0.3">
      <c r="A29" s="64">
        <v>20</v>
      </c>
      <c r="B29" s="56" t="s">
        <v>72</v>
      </c>
      <c r="C29" s="56" t="s">
        <v>64</v>
      </c>
      <c r="D29" s="71" t="s">
        <v>112</v>
      </c>
      <c r="E29" s="77" t="s">
        <v>42</v>
      </c>
      <c r="F29" s="72">
        <v>6</v>
      </c>
      <c r="G29" s="56">
        <v>30</v>
      </c>
      <c r="H29" s="56">
        <v>45</v>
      </c>
      <c r="I29" s="56">
        <v>5</v>
      </c>
      <c r="J29" s="73">
        <f t="shared" si="0"/>
        <v>80</v>
      </c>
      <c r="K29" s="73">
        <f t="shared" si="1"/>
        <v>100</v>
      </c>
      <c r="L29" s="74">
        <f t="shared" si="2"/>
        <v>180</v>
      </c>
      <c r="M29" s="47"/>
      <c r="N29" s="37"/>
      <c r="O29" s="37"/>
      <c r="P29" s="36">
        <v>6</v>
      </c>
      <c r="Q29" s="37"/>
      <c r="R29" s="37"/>
      <c r="S29" s="37"/>
      <c r="T29" s="46"/>
    </row>
    <row r="30" spans="1:20" ht="15.75" x14ac:dyDescent="0.3">
      <c r="A30" s="64">
        <v>21</v>
      </c>
      <c r="B30" s="56" t="s">
        <v>73</v>
      </c>
      <c r="C30" s="57" t="s">
        <v>62</v>
      </c>
      <c r="D30" s="71" t="s">
        <v>112</v>
      </c>
      <c r="E30" s="77" t="s">
        <v>42</v>
      </c>
      <c r="F30" s="78">
        <v>3</v>
      </c>
      <c r="G30" s="56">
        <v>15</v>
      </c>
      <c r="H30" s="56">
        <v>30</v>
      </c>
      <c r="I30" s="56">
        <v>3</v>
      </c>
      <c r="J30" s="73">
        <f t="shared" si="0"/>
        <v>48</v>
      </c>
      <c r="K30" s="73">
        <f t="shared" si="1"/>
        <v>42</v>
      </c>
      <c r="L30" s="74">
        <f t="shared" si="2"/>
        <v>90</v>
      </c>
      <c r="M30" s="47"/>
      <c r="N30" s="37"/>
      <c r="O30" s="37"/>
      <c r="P30" s="36">
        <v>3</v>
      </c>
      <c r="Q30" s="37"/>
      <c r="R30" s="37"/>
      <c r="S30" s="37"/>
      <c r="T30" s="46"/>
    </row>
    <row r="31" spans="1:20" ht="15.75" x14ac:dyDescent="0.3">
      <c r="A31" s="64">
        <v>22</v>
      </c>
      <c r="B31" s="56" t="s">
        <v>74</v>
      </c>
      <c r="C31" s="57" t="s">
        <v>62</v>
      </c>
      <c r="D31" s="71" t="s">
        <v>112</v>
      </c>
      <c r="E31" s="77" t="s">
        <v>42</v>
      </c>
      <c r="F31" s="72">
        <v>5</v>
      </c>
      <c r="G31" s="56">
        <v>15</v>
      </c>
      <c r="H31" s="56">
        <v>45</v>
      </c>
      <c r="I31" s="56">
        <v>3</v>
      </c>
      <c r="J31" s="73">
        <f t="shared" si="0"/>
        <v>63</v>
      </c>
      <c r="K31" s="73">
        <f t="shared" si="1"/>
        <v>87</v>
      </c>
      <c r="L31" s="74">
        <f t="shared" si="2"/>
        <v>150</v>
      </c>
      <c r="M31" s="47"/>
      <c r="N31" s="37"/>
      <c r="O31" s="37"/>
      <c r="P31" s="36">
        <v>5</v>
      </c>
      <c r="Q31" s="37"/>
      <c r="R31" s="37"/>
      <c r="S31" s="37"/>
      <c r="T31" s="46"/>
    </row>
    <row r="32" spans="1:20" ht="15.75" x14ac:dyDescent="0.3">
      <c r="A32" s="64">
        <v>23</v>
      </c>
      <c r="B32" s="56" t="s">
        <v>75</v>
      </c>
      <c r="C32" s="56" t="s">
        <v>76</v>
      </c>
      <c r="D32" s="71" t="s">
        <v>112</v>
      </c>
      <c r="E32" s="77" t="s">
        <v>42</v>
      </c>
      <c r="F32" s="72">
        <v>3</v>
      </c>
      <c r="G32" s="56">
        <v>15</v>
      </c>
      <c r="H32" s="56">
        <v>30</v>
      </c>
      <c r="I32" s="56">
        <v>3</v>
      </c>
      <c r="J32" s="73">
        <f t="shared" si="0"/>
        <v>48</v>
      </c>
      <c r="K32" s="73">
        <f t="shared" si="1"/>
        <v>42</v>
      </c>
      <c r="L32" s="74">
        <f t="shared" si="2"/>
        <v>90</v>
      </c>
      <c r="M32" s="47"/>
      <c r="N32" s="37"/>
      <c r="O32" s="37"/>
      <c r="P32" s="36">
        <v>3</v>
      </c>
      <c r="Q32" s="37"/>
      <c r="R32" s="37"/>
      <c r="S32" s="37"/>
      <c r="T32" s="46"/>
    </row>
    <row r="33" spans="1:20" ht="15.75" x14ac:dyDescent="0.3">
      <c r="A33" s="64">
        <v>24</v>
      </c>
      <c r="B33" s="56" t="s">
        <v>77</v>
      </c>
      <c r="C33" s="56" t="s">
        <v>67</v>
      </c>
      <c r="D33" s="71" t="s">
        <v>112</v>
      </c>
      <c r="E33" s="77" t="s">
        <v>42</v>
      </c>
      <c r="F33" s="72">
        <v>4</v>
      </c>
      <c r="G33" s="56">
        <v>15</v>
      </c>
      <c r="H33" s="56">
        <v>45</v>
      </c>
      <c r="I33" s="56">
        <v>5</v>
      </c>
      <c r="J33" s="73">
        <f t="shared" si="0"/>
        <v>65</v>
      </c>
      <c r="K33" s="73">
        <f t="shared" si="1"/>
        <v>55</v>
      </c>
      <c r="L33" s="74">
        <f t="shared" si="2"/>
        <v>120</v>
      </c>
      <c r="M33" s="47"/>
      <c r="N33" s="37"/>
      <c r="O33" s="37"/>
      <c r="P33" s="36">
        <v>4</v>
      </c>
      <c r="Q33" s="37"/>
      <c r="R33" s="37"/>
      <c r="S33" s="37"/>
      <c r="T33" s="46"/>
    </row>
    <row r="34" spans="1:20" ht="15.75" x14ac:dyDescent="0.3">
      <c r="A34" s="64">
        <v>25</v>
      </c>
      <c r="B34" s="56" t="s">
        <v>78</v>
      </c>
      <c r="C34" s="56" t="s">
        <v>13</v>
      </c>
      <c r="D34" s="71" t="s">
        <v>112</v>
      </c>
      <c r="E34" s="79" t="s">
        <v>42</v>
      </c>
      <c r="F34" s="80">
        <v>3</v>
      </c>
      <c r="G34" s="24">
        <v>15</v>
      </c>
      <c r="H34" s="24">
        <v>30</v>
      </c>
      <c r="I34" s="24">
        <v>3</v>
      </c>
      <c r="J34" s="81">
        <v>48</v>
      </c>
      <c r="K34" s="81">
        <f t="shared" si="1"/>
        <v>42</v>
      </c>
      <c r="L34" s="82">
        <f t="shared" si="2"/>
        <v>90</v>
      </c>
      <c r="M34" s="47"/>
      <c r="N34" s="37"/>
      <c r="O34" s="37"/>
      <c r="P34" s="36">
        <v>3</v>
      </c>
      <c r="Q34" s="37"/>
      <c r="R34" s="37"/>
      <c r="S34" s="37"/>
      <c r="T34" s="46"/>
    </row>
    <row r="35" spans="1:20" ht="15.75" x14ac:dyDescent="0.3">
      <c r="A35" s="64">
        <v>26</v>
      </c>
      <c r="B35" s="56" t="s">
        <v>79</v>
      </c>
      <c r="C35" s="56" t="s">
        <v>80</v>
      </c>
      <c r="D35" s="71" t="s">
        <v>112</v>
      </c>
      <c r="E35" s="77" t="s">
        <v>43</v>
      </c>
      <c r="F35" s="72">
        <v>8</v>
      </c>
      <c r="G35" s="56">
        <v>20</v>
      </c>
      <c r="H35" s="56">
        <v>110</v>
      </c>
      <c r="I35" s="56">
        <v>5</v>
      </c>
      <c r="J35" s="73">
        <f t="shared" si="0"/>
        <v>135</v>
      </c>
      <c r="K35" s="73">
        <f t="shared" si="1"/>
        <v>105</v>
      </c>
      <c r="L35" s="74">
        <f t="shared" si="2"/>
        <v>240</v>
      </c>
      <c r="M35" s="47"/>
      <c r="N35" s="37"/>
      <c r="O35" s="37"/>
      <c r="P35" s="37"/>
      <c r="Q35" s="36">
        <v>8</v>
      </c>
      <c r="R35" s="37"/>
      <c r="S35" s="37"/>
      <c r="T35" s="46"/>
    </row>
    <row r="36" spans="1:20" ht="15.75" x14ac:dyDescent="0.3">
      <c r="A36" s="64">
        <v>27</v>
      </c>
      <c r="B36" s="56" t="s">
        <v>81</v>
      </c>
      <c r="C36" s="56" t="s">
        <v>82</v>
      </c>
      <c r="D36" s="71" t="s">
        <v>112</v>
      </c>
      <c r="E36" s="77" t="s">
        <v>43</v>
      </c>
      <c r="F36" s="72">
        <v>6</v>
      </c>
      <c r="G36" s="56">
        <v>16</v>
      </c>
      <c r="H36" s="56">
        <v>84</v>
      </c>
      <c r="I36" s="56">
        <v>5</v>
      </c>
      <c r="J36" s="73">
        <f t="shared" si="0"/>
        <v>105</v>
      </c>
      <c r="K36" s="73">
        <f t="shared" si="1"/>
        <v>75</v>
      </c>
      <c r="L36" s="74">
        <f t="shared" si="2"/>
        <v>180</v>
      </c>
      <c r="M36" s="47"/>
      <c r="N36" s="37"/>
      <c r="O36" s="37"/>
      <c r="P36" s="37"/>
      <c r="Q36" s="36">
        <v>6</v>
      </c>
      <c r="R36" s="37"/>
      <c r="S36" s="37"/>
      <c r="T36" s="46"/>
    </row>
    <row r="37" spans="1:20" ht="15.75" x14ac:dyDescent="0.3">
      <c r="A37" s="64">
        <v>28</v>
      </c>
      <c r="B37" s="56" t="s">
        <v>83</v>
      </c>
      <c r="C37" s="56" t="s">
        <v>82</v>
      </c>
      <c r="D37" s="71" t="s">
        <v>112</v>
      </c>
      <c r="E37" s="77" t="s">
        <v>43</v>
      </c>
      <c r="F37" s="72">
        <v>6</v>
      </c>
      <c r="G37" s="56">
        <v>16</v>
      </c>
      <c r="H37" s="56">
        <v>84</v>
      </c>
      <c r="I37" s="56">
        <v>5</v>
      </c>
      <c r="J37" s="73">
        <f t="shared" si="0"/>
        <v>105</v>
      </c>
      <c r="K37" s="73">
        <f t="shared" si="1"/>
        <v>75</v>
      </c>
      <c r="L37" s="74">
        <f t="shared" si="2"/>
        <v>180</v>
      </c>
      <c r="M37" s="47"/>
      <c r="N37" s="37"/>
      <c r="O37" s="37"/>
      <c r="P37" s="37"/>
      <c r="Q37" s="36">
        <v>6</v>
      </c>
      <c r="R37" s="37"/>
      <c r="S37" s="37"/>
      <c r="T37" s="46"/>
    </row>
    <row r="38" spans="1:20" ht="15.75" x14ac:dyDescent="0.3">
      <c r="A38" s="64">
        <v>29</v>
      </c>
      <c r="B38" s="56" t="s">
        <v>84</v>
      </c>
      <c r="C38" s="56" t="s">
        <v>85</v>
      </c>
      <c r="D38" s="71" t="s">
        <v>112</v>
      </c>
      <c r="E38" s="77" t="s">
        <v>43</v>
      </c>
      <c r="F38" s="72">
        <v>6</v>
      </c>
      <c r="G38" s="56">
        <v>16</v>
      </c>
      <c r="H38" s="56">
        <v>80</v>
      </c>
      <c r="I38" s="56">
        <v>5</v>
      </c>
      <c r="J38" s="73">
        <f t="shared" si="0"/>
        <v>101</v>
      </c>
      <c r="K38" s="73">
        <f t="shared" si="1"/>
        <v>79</v>
      </c>
      <c r="L38" s="74">
        <f t="shared" si="2"/>
        <v>180</v>
      </c>
      <c r="M38" s="47"/>
      <c r="N38" s="37"/>
      <c r="O38" s="37"/>
      <c r="P38" s="37"/>
      <c r="Q38" s="36">
        <v>6</v>
      </c>
      <c r="R38" s="37"/>
      <c r="S38" s="37"/>
      <c r="T38" s="46"/>
    </row>
    <row r="39" spans="1:20" ht="15.75" x14ac:dyDescent="0.3">
      <c r="A39" s="64">
        <v>30</v>
      </c>
      <c r="B39" s="56" t="s">
        <v>86</v>
      </c>
      <c r="C39" s="56" t="s">
        <v>87</v>
      </c>
      <c r="D39" s="71" t="s">
        <v>112</v>
      </c>
      <c r="E39" s="77" t="s">
        <v>44</v>
      </c>
      <c r="F39" s="72">
        <v>8</v>
      </c>
      <c r="G39" s="56">
        <v>20</v>
      </c>
      <c r="H39" s="56">
        <v>110</v>
      </c>
      <c r="I39" s="56">
        <v>5</v>
      </c>
      <c r="J39" s="73">
        <f t="shared" si="0"/>
        <v>135</v>
      </c>
      <c r="K39" s="73">
        <f t="shared" si="1"/>
        <v>105</v>
      </c>
      <c r="L39" s="74">
        <f t="shared" si="2"/>
        <v>240</v>
      </c>
      <c r="M39" s="47"/>
      <c r="N39" s="37"/>
      <c r="O39" s="37"/>
      <c r="P39" s="37"/>
      <c r="Q39" s="37"/>
      <c r="R39" s="36">
        <v>8</v>
      </c>
      <c r="S39" s="37"/>
      <c r="T39" s="46"/>
    </row>
    <row r="40" spans="1:20" ht="15.75" x14ac:dyDescent="0.3">
      <c r="A40" s="64">
        <v>31</v>
      </c>
      <c r="B40" s="56" t="s">
        <v>88</v>
      </c>
      <c r="C40" s="56" t="s">
        <v>89</v>
      </c>
      <c r="D40" s="71" t="s">
        <v>112</v>
      </c>
      <c r="E40" s="77" t="s">
        <v>44</v>
      </c>
      <c r="F40" s="72">
        <v>5</v>
      </c>
      <c r="G40" s="56">
        <v>12</v>
      </c>
      <c r="H40" s="56">
        <v>60</v>
      </c>
      <c r="I40" s="56">
        <v>5</v>
      </c>
      <c r="J40" s="73">
        <f t="shared" si="0"/>
        <v>77</v>
      </c>
      <c r="K40" s="73">
        <f t="shared" si="1"/>
        <v>73</v>
      </c>
      <c r="L40" s="74">
        <f t="shared" si="2"/>
        <v>150</v>
      </c>
      <c r="M40" s="47"/>
      <c r="N40" s="37"/>
      <c r="O40" s="37"/>
      <c r="P40" s="37"/>
      <c r="Q40" s="37"/>
      <c r="R40" s="36">
        <v>5</v>
      </c>
      <c r="S40" s="37"/>
      <c r="T40" s="46"/>
    </row>
    <row r="41" spans="1:20" ht="15.75" x14ac:dyDescent="0.3">
      <c r="A41" s="64">
        <v>32</v>
      </c>
      <c r="B41" s="56" t="s">
        <v>90</v>
      </c>
      <c r="C41" s="56" t="s">
        <v>89</v>
      </c>
      <c r="D41" s="71" t="s">
        <v>112</v>
      </c>
      <c r="E41" s="77" t="s">
        <v>44</v>
      </c>
      <c r="F41" s="72">
        <v>5</v>
      </c>
      <c r="G41" s="56">
        <v>12</v>
      </c>
      <c r="H41" s="56">
        <v>54</v>
      </c>
      <c r="I41" s="56">
        <v>5</v>
      </c>
      <c r="J41" s="73">
        <f t="shared" si="0"/>
        <v>71</v>
      </c>
      <c r="K41" s="73">
        <f t="shared" si="1"/>
        <v>79</v>
      </c>
      <c r="L41" s="74">
        <f t="shared" si="2"/>
        <v>150</v>
      </c>
      <c r="M41" s="47"/>
      <c r="N41" s="37"/>
      <c r="O41" s="37"/>
      <c r="P41" s="37"/>
      <c r="Q41" s="37"/>
      <c r="R41" s="36">
        <v>5</v>
      </c>
      <c r="S41" s="37"/>
      <c r="T41" s="46"/>
    </row>
    <row r="42" spans="1:20" ht="15.75" x14ac:dyDescent="0.3">
      <c r="A42" s="64">
        <v>33</v>
      </c>
      <c r="B42" s="56" t="s">
        <v>91</v>
      </c>
      <c r="C42" s="56" t="s">
        <v>92</v>
      </c>
      <c r="D42" s="71" t="s">
        <v>112</v>
      </c>
      <c r="E42" s="77" t="s">
        <v>44</v>
      </c>
      <c r="F42" s="72">
        <v>6</v>
      </c>
      <c r="G42" s="56">
        <v>16</v>
      </c>
      <c r="H42" s="56">
        <v>80</v>
      </c>
      <c r="I42" s="56">
        <v>5</v>
      </c>
      <c r="J42" s="73">
        <f t="shared" si="0"/>
        <v>101</v>
      </c>
      <c r="K42" s="73">
        <f t="shared" si="1"/>
        <v>79</v>
      </c>
      <c r="L42" s="74">
        <f t="shared" si="2"/>
        <v>180</v>
      </c>
      <c r="M42" s="47"/>
      <c r="N42" s="37"/>
      <c r="O42" s="37"/>
      <c r="P42" s="37"/>
      <c r="Q42" s="37"/>
      <c r="R42" s="36">
        <v>6</v>
      </c>
      <c r="S42" s="37"/>
      <c r="T42" s="46"/>
    </row>
    <row r="43" spans="1:20" ht="15.75" x14ac:dyDescent="0.3">
      <c r="A43" s="64">
        <v>34</v>
      </c>
      <c r="B43" s="56" t="s">
        <v>93</v>
      </c>
      <c r="C43" s="56" t="s">
        <v>92</v>
      </c>
      <c r="D43" s="71" t="s">
        <v>112</v>
      </c>
      <c r="E43" s="77" t="s">
        <v>44</v>
      </c>
      <c r="F43" s="75">
        <v>6</v>
      </c>
      <c r="G43" s="76">
        <v>16</v>
      </c>
      <c r="H43" s="76">
        <v>80</v>
      </c>
      <c r="I43" s="76">
        <v>5</v>
      </c>
      <c r="J43" s="73">
        <f t="shared" si="0"/>
        <v>101</v>
      </c>
      <c r="K43" s="73">
        <f t="shared" si="1"/>
        <v>79</v>
      </c>
      <c r="L43" s="74">
        <f t="shared" si="2"/>
        <v>180</v>
      </c>
      <c r="M43" s="47"/>
      <c r="N43" s="37"/>
      <c r="O43" s="37"/>
      <c r="P43" s="37"/>
      <c r="Q43" s="37"/>
      <c r="R43" s="36">
        <v>6</v>
      </c>
      <c r="S43" s="37"/>
      <c r="T43" s="46"/>
    </row>
    <row r="44" spans="1:20" ht="15.75" x14ac:dyDescent="0.3">
      <c r="A44" s="64">
        <v>35</v>
      </c>
      <c r="B44" s="56" t="s">
        <v>94</v>
      </c>
      <c r="C44" s="56" t="s">
        <v>95</v>
      </c>
      <c r="D44" s="71" t="s">
        <v>112</v>
      </c>
      <c r="E44" s="77" t="s">
        <v>45</v>
      </c>
      <c r="F44" s="75">
        <v>6</v>
      </c>
      <c r="G44" s="76">
        <v>16</v>
      </c>
      <c r="H44" s="76">
        <v>80</v>
      </c>
      <c r="I44" s="76">
        <v>5</v>
      </c>
      <c r="J44" s="73">
        <f t="shared" si="0"/>
        <v>101</v>
      </c>
      <c r="K44" s="73">
        <f t="shared" si="1"/>
        <v>79</v>
      </c>
      <c r="L44" s="74">
        <f t="shared" si="2"/>
        <v>180</v>
      </c>
      <c r="M44" s="47"/>
      <c r="N44" s="37"/>
      <c r="O44" s="37"/>
      <c r="P44" s="37"/>
      <c r="Q44" s="37"/>
      <c r="R44" s="37"/>
      <c r="S44" s="36">
        <v>6</v>
      </c>
      <c r="T44" s="46"/>
    </row>
    <row r="45" spans="1:20" ht="15.75" x14ac:dyDescent="0.3">
      <c r="A45" s="64">
        <v>36</v>
      </c>
      <c r="B45" s="56" t="s">
        <v>96</v>
      </c>
      <c r="C45" s="56" t="s">
        <v>95</v>
      </c>
      <c r="D45" s="71" t="s">
        <v>112</v>
      </c>
      <c r="E45" s="77" t="s">
        <v>45</v>
      </c>
      <c r="F45" s="75">
        <v>8</v>
      </c>
      <c r="G45" s="76">
        <v>20</v>
      </c>
      <c r="H45" s="76">
        <v>100</v>
      </c>
      <c r="I45" s="76">
        <v>5</v>
      </c>
      <c r="J45" s="73">
        <f t="shared" si="0"/>
        <v>125</v>
      </c>
      <c r="K45" s="73">
        <f t="shared" si="1"/>
        <v>115</v>
      </c>
      <c r="L45" s="74">
        <f t="shared" si="2"/>
        <v>240</v>
      </c>
      <c r="M45" s="47"/>
      <c r="N45" s="37"/>
      <c r="O45" s="37"/>
      <c r="P45" s="37"/>
      <c r="Q45" s="37"/>
      <c r="R45" s="37"/>
      <c r="S45" s="36">
        <v>8</v>
      </c>
      <c r="T45" s="46"/>
    </row>
    <row r="46" spans="1:20" ht="15.75" x14ac:dyDescent="0.3">
      <c r="A46" s="64">
        <v>37</v>
      </c>
      <c r="B46" s="56" t="s">
        <v>97</v>
      </c>
      <c r="C46" s="56" t="s">
        <v>98</v>
      </c>
      <c r="D46" s="71" t="s">
        <v>112</v>
      </c>
      <c r="E46" s="77" t="s">
        <v>45</v>
      </c>
      <c r="F46" s="75">
        <v>7</v>
      </c>
      <c r="G46" s="76">
        <v>20</v>
      </c>
      <c r="H46" s="76">
        <v>90</v>
      </c>
      <c r="I46" s="76">
        <v>5</v>
      </c>
      <c r="J46" s="73">
        <f t="shared" si="0"/>
        <v>115</v>
      </c>
      <c r="K46" s="73">
        <f t="shared" si="1"/>
        <v>95</v>
      </c>
      <c r="L46" s="74">
        <f t="shared" si="2"/>
        <v>210</v>
      </c>
      <c r="M46" s="47"/>
      <c r="N46" s="37"/>
      <c r="O46" s="37"/>
      <c r="P46" s="37"/>
      <c r="Q46" s="37"/>
      <c r="R46" s="37"/>
      <c r="S46" s="36">
        <v>7</v>
      </c>
      <c r="T46" s="46"/>
    </row>
    <row r="47" spans="1:20" ht="15.75" x14ac:dyDescent="0.3">
      <c r="A47" s="64">
        <v>38</v>
      </c>
      <c r="B47" s="56" t="s">
        <v>99</v>
      </c>
      <c r="C47" s="56" t="s">
        <v>86</v>
      </c>
      <c r="D47" s="71" t="s">
        <v>112</v>
      </c>
      <c r="E47" s="77" t="s">
        <v>45</v>
      </c>
      <c r="F47" s="75">
        <v>5</v>
      </c>
      <c r="G47" s="76">
        <v>16</v>
      </c>
      <c r="H47" s="76">
        <v>64</v>
      </c>
      <c r="I47" s="76">
        <v>5</v>
      </c>
      <c r="J47" s="73">
        <f t="shared" si="0"/>
        <v>85</v>
      </c>
      <c r="K47" s="73">
        <f t="shared" si="1"/>
        <v>65</v>
      </c>
      <c r="L47" s="74">
        <f t="shared" si="2"/>
        <v>150</v>
      </c>
      <c r="M47" s="47"/>
      <c r="N47" s="37"/>
      <c r="O47" s="37"/>
      <c r="P47" s="37"/>
      <c r="Q47" s="37"/>
      <c r="R47" s="37"/>
      <c r="S47" s="36">
        <v>5</v>
      </c>
      <c r="T47" s="46"/>
    </row>
    <row r="48" spans="1:20" ht="15.75" x14ac:dyDescent="0.3">
      <c r="A48" s="64">
        <v>39</v>
      </c>
      <c r="B48" s="56" t="s">
        <v>100</v>
      </c>
      <c r="C48" s="56" t="s">
        <v>101</v>
      </c>
      <c r="D48" s="71" t="s">
        <v>112</v>
      </c>
      <c r="E48" s="77" t="s">
        <v>46</v>
      </c>
      <c r="F48" s="75">
        <v>7</v>
      </c>
      <c r="G48" s="73">
        <v>20</v>
      </c>
      <c r="H48" s="76">
        <v>100</v>
      </c>
      <c r="I48" s="76">
        <v>5</v>
      </c>
      <c r="J48" s="73">
        <f t="shared" si="0"/>
        <v>125</v>
      </c>
      <c r="K48" s="73">
        <f t="shared" si="1"/>
        <v>85</v>
      </c>
      <c r="L48" s="74">
        <f t="shared" si="2"/>
        <v>210</v>
      </c>
      <c r="M48" s="47"/>
      <c r="N48" s="37"/>
      <c r="O48" s="37"/>
      <c r="P48" s="37"/>
      <c r="Q48" s="37"/>
      <c r="R48" s="37"/>
      <c r="S48" s="37"/>
      <c r="T48" s="65">
        <v>7</v>
      </c>
    </row>
    <row r="49" spans="1:25" ht="15.75" x14ac:dyDescent="0.3">
      <c r="A49" s="64">
        <v>40</v>
      </c>
      <c r="B49" s="56" t="s">
        <v>102</v>
      </c>
      <c r="C49" s="56" t="s">
        <v>103</v>
      </c>
      <c r="D49" s="71" t="s">
        <v>112</v>
      </c>
      <c r="E49" s="77" t="s">
        <v>46</v>
      </c>
      <c r="F49" s="75">
        <v>7</v>
      </c>
      <c r="G49" s="73">
        <v>20</v>
      </c>
      <c r="H49" s="76">
        <v>90</v>
      </c>
      <c r="I49" s="76">
        <v>5</v>
      </c>
      <c r="J49" s="73">
        <f t="shared" si="0"/>
        <v>115</v>
      </c>
      <c r="K49" s="73">
        <f t="shared" si="1"/>
        <v>95</v>
      </c>
      <c r="L49" s="74">
        <f t="shared" si="2"/>
        <v>210</v>
      </c>
      <c r="M49" s="47"/>
      <c r="N49" s="37"/>
      <c r="O49" s="37"/>
      <c r="P49" s="37"/>
      <c r="Q49" s="37"/>
      <c r="R49" s="37"/>
      <c r="S49" s="37"/>
      <c r="T49" s="65">
        <v>7</v>
      </c>
    </row>
    <row r="50" spans="1:25" ht="15.75" x14ac:dyDescent="0.3">
      <c r="A50" s="64">
        <v>41</v>
      </c>
      <c r="B50" s="56" t="s">
        <v>104</v>
      </c>
      <c r="C50" s="25" t="s">
        <v>132</v>
      </c>
      <c r="D50" s="71" t="s">
        <v>112</v>
      </c>
      <c r="E50" s="77" t="s">
        <v>46</v>
      </c>
      <c r="F50" s="75">
        <v>6</v>
      </c>
      <c r="G50" s="73">
        <v>0</v>
      </c>
      <c r="H50" s="76">
        <v>90</v>
      </c>
      <c r="I50" s="76">
        <v>6</v>
      </c>
      <c r="J50" s="73">
        <f t="shared" si="0"/>
        <v>96</v>
      </c>
      <c r="K50" s="73">
        <f t="shared" si="1"/>
        <v>84</v>
      </c>
      <c r="L50" s="74">
        <f t="shared" si="2"/>
        <v>180</v>
      </c>
      <c r="M50" s="47"/>
      <c r="N50" s="37"/>
      <c r="O50" s="37"/>
      <c r="P50" s="37"/>
      <c r="Q50" s="37"/>
      <c r="R50" s="37"/>
      <c r="S50" s="37"/>
      <c r="T50" s="65">
        <v>6</v>
      </c>
    </row>
    <row r="51" spans="1:25" ht="16.5" thickBot="1" x14ac:dyDescent="0.35">
      <c r="A51" s="64">
        <v>42</v>
      </c>
      <c r="B51" s="56" t="s">
        <v>105</v>
      </c>
      <c r="C51" s="56" t="s">
        <v>106</v>
      </c>
      <c r="D51" s="71" t="s">
        <v>112</v>
      </c>
      <c r="E51" s="77" t="s">
        <v>45</v>
      </c>
      <c r="F51" s="75">
        <v>5</v>
      </c>
      <c r="G51" s="73">
        <v>16</v>
      </c>
      <c r="H51" s="76">
        <v>64</v>
      </c>
      <c r="I51" s="76">
        <v>5</v>
      </c>
      <c r="J51" s="73">
        <f t="shared" si="0"/>
        <v>85</v>
      </c>
      <c r="K51" s="73">
        <f t="shared" si="1"/>
        <v>65</v>
      </c>
      <c r="L51" s="74">
        <f t="shared" si="2"/>
        <v>150</v>
      </c>
      <c r="M51" s="48"/>
      <c r="N51" s="49"/>
      <c r="O51" s="49"/>
      <c r="P51" s="49"/>
      <c r="Q51" s="49"/>
      <c r="R51" s="49"/>
      <c r="S51" s="49"/>
      <c r="T51" s="66">
        <v>5</v>
      </c>
    </row>
    <row r="52" spans="1:25" s="26" customFormat="1" ht="46.35" customHeight="1" thickBot="1" x14ac:dyDescent="0.25">
      <c r="A52" s="20"/>
      <c r="B52" s="174" t="s">
        <v>110</v>
      </c>
      <c r="C52" s="174"/>
      <c r="D52" s="174"/>
      <c r="E52" s="55"/>
      <c r="F52" s="55"/>
      <c r="G52" s="55"/>
      <c r="H52" s="55"/>
      <c r="I52" s="55"/>
      <c r="J52" s="55"/>
      <c r="K52" s="53"/>
      <c r="L52" s="53"/>
      <c r="M52" s="53"/>
      <c r="N52" s="53"/>
      <c r="O52" s="53"/>
      <c r="P52" s="53"/>
      <c r="Q52" s="53"/>
      <c r="R52" s="53"/>
      <c r="S52" s="53"/>
      <c r="T52" s="54"/>
      <c r="U52" s="50"/>
      <c r="V52" s="50"/>
      <c r="W52" s="50"/>
      <c r="X52" s="50"/>
      <c r="Y52" s="50"/>
    </row>
    <row r="53" spans="1:25" s="87" customFormat="1" ht="15.75" customHeight="1" x14ac:dyDescent="0.2">
      <c r="A53" s="180" t="s">
        <v>14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2"/>
      <c r="U53" s="52"/>
      <c r="V53" s="52"/>
      <c r="W53" s="52"/>
      <c r="X53" s="52"/>
      <c r="Y53" s="52"/>
    </row>
    <row r="54" spans="1:25" s="51" customFormat="1" ht="45" customHeight="1" x14ac:dyDescent="0.3">
      <c r="A54" s="170"/>
      <c r="B54" s="176" t="s">
        <v>0</v>
      </c>
      <c r="C54" s="183" t="s">
        <v>1</v>
      </c>
      <c r="D54" s="179" t="s">
        <v>2</v>
      </c>
      <c r="E54" s="154" t="s">
        <v>130</v>
      </c>
      <c r="F54" s="179" t="s">
        <v>3</v>
      </c>
      <c r="G54" s="175" t="s">
        <v>15</v>
      </c>
      <c r="H54" s="175"/>
      <c r="I54" s="175"/>
      <c r="J54" s="175"/>
      <c r="K54" s="175"/>
      <c r="L54" s="179" t="s">
        <v>4</v>
      </c>
      <c r="M54" s="175" t="s">
        <v>49</v>
      </c>
      <c r="N54" s="175"/>
      <c r="O54" s="175"/>
      <c r="P54" s="175"/>
      <c r="Q54" s="175"/>
      <c r="R54" s="175"/>
      <c r="S54" s="175"/>
      <c r="T54" s="175"/>
    </row>
    <row r="55" spans="1:25" s="51" customFormat="1" ht="14.45" customHeight="1" x14ac:dyDescent="0.3">
      <c r="A55" s="171"/>
      <c r="B55" s="177"/>
      <c r="C55" s="183"/>
      <c r="D55" s="179"/>
      <c r="E55" s="155"/>
      <c r="F55" s="179"/>
      <c r="G55" s="175"/>
      <c r="H55" s="175"/>
      <c r="I55" s="175"/>
      <c r="J55" s="175"/>
      <c r="K55" s="175"/>
      <c r="L55" s="179"/>
      <c r="M55" s="175"/>
      <c r="N55" s="175"/>
      <c r="O55" s="175"/>
      <c r="P55" s="175"/>
      <c r="Q55" s="175"/>
      <c r="R55" s="175"/>
      <c r="S55" s="175"/>
      <c r="T55" s="175"/>
    </row>
    <row r="56" spans="1:25" s="51" customFormat="1" ht="15" customHeight="1" x14ac:dyDescent="0.3">
      <c r="A56" s="171"/>
      <c r="B56" s="177"/>
      <c r="C56" s="183"/>
      <c r="D56" s="179"/>
      <c r="E56" s="155"/>
      <c r="F56" s="179"/>
      <c r="G56" s="175"/>
      <c r="H56" s="175"/>
      <c r="I56" s="175"/>
      <c r="J56" s="175"/>
      <c r="K56" s="175"/>
      <c r="L56" s="179"/>
      <c r="M56" s="175"/>
      <c r="N56" s="175"/>
      <c r="O56" s="175"/>
      <c r="P56" s="175"/>
      <c r="Q56" s="175"/>
      <c r="R56" s="175"/>
      <c r="S56" s="175"/>
      <c r="T56" s="175"/>
    </row>
    <row r="57" spans="1:25" s="51" customFormat="1" ht="26.25" customHeight="1" x14ac:dyDescent="0.3">
      <c r="A57" s="171"/>
      <c r="B57" s="177"/>
      <c r="C57" s="183"/>
      <c r="D57" s="179"/>
      <c r="E57" s="155"/>
      <c r="F57" s="179"/>
      <c r="G57" s="179" t="s">
        <v>5</v>
      </c>
      <c r="H57" s="179" t="s">
        <v>6</v>
      </c>
      <c r="I57" s="179" t="s">
        <v>7</v>
      </c>
      <c r="J57" s="179" t="s">
        <v>38</v>
      </c>
      <c r="K57" s="179" t="s">
        <v>8</v>
      </c>
      <c r="L57" s="179"/>
      <c r="M57" s="175" t="s">
        <v>20</v>
      </c>
      <c r="N57" s="175"/>
      <c r="O57" s="175" t="s">
        <v>21</v>
      </c>
      <c r="P57" s="175"/>
      <c r="Q57" s="175" t="s">
        <v>22</v>
      </c>
      <c r="R57" s="175"/>
      <c r="S57" s="175" t="s">
        <v>23</v>
      </c>
      <c r="T57" s="175"/>
    </row>
    <row r="58" spans="1:25" s="51" customFormat="1" ht="48" customHeight="1" thickBot="1" x14ac:dyDescent="0.35">
      <c r="A58" s="172"/>
      <c r="B58" s="178"/>
      <c r="C58" s="183"/>
      <c r="D58" s="179"/>
      <c r="E58" s="156"/>
      <c r="F58" s="179"/>
      <c r="G58" s="179"/>
      <c r="H58" s="179"/>
      <c r="I58" s="179"/>
      <c r="J58" s="179"/>
      <c r="K58" s="179"/>
      <c r="L58" s="179"/>
      <c r="M58" s="18" t="s">
        <v>9</v>
      </c>
      <c r="N58" s="18" t="s">
        <v>16</v>
      </c>
      <c r="O58" s="18" t="s">
        <v>17</v>
      </c>
      <c r="P58" s="18" t="s">
        <v>18</v>
      </c>
      <c r="Q58" s="18" t="s">
        <v>19</v>
      </c>
      <c r="R58" s="18" t="s">
        <v>10</v>
      </c>
      <c r="S58" s="18" t="s">
        <v>11</v>
      </c>
      <c r="T58" s="18" t="s">
        <v>12</v>
      </c>
    </row>
    <row r="59" spans="1:25" s="23" customFormat="1" ht="17.25" thickTop="1" thickBot="1" x14ac:dyDescent="0.35">
      <c r="A59" s="88">
        <v>43</v>
      </c>
      <c r="B59" s="89" t="s">
        <v>131</v>
      </c>
      <c r="C59" s="90" t="s">
        <v>13</v>
      </c>
      <c r="D59" s="94" t="s">
        <v>118</v>
      </c>
      <c r="E59" s="173" t="s">
        <v>41</v>
      </c>
      <c r="F59" s="173">
        <v>3</v>
      </c>
      <c r="G59" s="116">
        <v>15</v>
      </c>
      <c r="H59" s="116">
        <v>30</v>
      </c>
      <c r="I59" s="116">
        <v>3</v>
      </c>
      <c r="J59" s="103">
        <f>SUM(G59:I59)</f>
        <v>48</v>
      </c>
      <c r="K59" s="116">
        <v>42</v>
      </c>
      <c r="L59" s="132">
        <v>90</v>
      </c>
      <c r="M59" s="91"/>
      <c r="N59" s="91"/>
      <c r="O59" s="101">
        <v>3</v>
      </c>
      <c r="P59" s="91"/>
      <c r="Q59" s="91"/>
      <c r="R59" s="91"/>
      <c r="S59" s="91"/>
      <c r="T59" s="92"/>
      <c r="V59" s="95"/>
    </row>
    <row r="60" spans="1:25" ht="16.5" thickBot="1" x14ac:dyDescent="0.35">
      <c r="A60" s="31">
        <v>43</v>
      </c>
      <c r="B60" s="89" t="s">
        <v>114</v>
      </c>
      <c r="C60" s="93" t="s">
        <v>13</v>
      </c>
      <c r="D60" s="70" t="s">
        <v>118</v>
      </c>
      <c r="E60" s="167"/>
      <c r="F60" s="167"/>
      <c r="G60" s="117"/>
      <c r="H60" s="117"/>
      <c r="I60" s="117"/>
      <c r="J60" s="104"/>
      <c r="K60" s="117"/>
      <c r="L60" s="133"/>
      <c r="M60" s="39"/>
      <c r="N60" s="39"/>
      <c r="O60" s="102"/>
      <c r="P60" s="39"/>
      <c r="Q60" s="39"/>
      <c r="R60" s="39"/>
      <c r="S60" s="39"/>
      <c r="T60" s="40"/>
      <c r="V60" s="51"/>
    </row>
    <row r="61" spans="1:25" ht="17.25" thickTop="1" thickBot="1" x14ac:dyDescent="0.35">
      <c r="A61" s="8">
        <v>44</v>
      </c>
      <c r="B61" s="32" t="s">
        <v>121</v>
      </c>
      <c r="C61" s="28" t="s">
        <v>122</v>
      </c>
      <c r="D61" s="70" t="s">
        <v>118</v>
      </c>
      <c r="E61" s="166" t="s">
        <v>43</v>
      </c>
      <c r="F61" s="168">
        <v>4</v>
      </c>
      <c r="G61" s="105">
        <v>12</v>
      </c>
      <c r="H61" s="105">
        <v>40</v>
      </c>
      <c r="I61" s="105">
        <v>4</v>
      </c>
      <c r="J61" s="162">
        <v>56</v>
      </c>
      <c r="K61" s="105">
        <v>64</v>
      </c>
      <c r="L61" s="164">
        <v>120</v>
      </c>
      <c r="M61" s="39"/>
      <c r="N61" s="38"/>
      <c r="O61" s="38"/>
      <c r="P61" s="38"/>
      <c r="Q61" s="158">
        <v>4</v>
      </c>
      <c r="R61" s="38"/>
      <c r="S61" s="38"/>
      <c r="T61" s="41"/>
      <c r="V61" s="51"/>
    </row>
    <row r="62" spans="1:25" ht="17.25" thickTop="1" thickBot="1" x14ac:dyDescent="0.35">
      <c r="A62" s="8">
        <v>44</v>
      </c>
      <c r="B62" s="33" t="s">
        <v>119</v>
      </c>
      <c r="C62" s="29" t="s">
        <v>120</v>
      </c>
      <c r="D62" s="70" t="s">
        <v>118</v>
      </c>
      <c r="E62" s="167"/>
      <c r="F62" s="169"/>
      <c r="G62" s="106"/>
      <c r="H62" s="106"/>
      <c r="I62" s="106"/>
      <c r="J62" s="163"/>
      <c r="K62" s="106"/>
      <c r="L62" s="165"/>
      <c r="M62" s="39"/>
      <c r="N62" s="38"/>
      <c r="O62" s="38"/>
      <c r="P62" s="38"/>
      <c r="Q62" s="159"/>
      <c r="R62" s="38"/>
      <c r="S62" s="38"/>
      <c r="T62" s="41"/>
      <c r="V62" s="51"/>
    </row>
    <row r="63" spans="1:25" ht="17.25" thickTop="1" thickBot="1" x14ac:dyDescent="0.35">
      <c r="A63" s="7">
        <v>45</v>
      </c>
      <c r="B63" s="32" t="s">
        <v>123</v>
      </c>
      <c r="C63" s="30" t="s">
        <v>91</v>
      </c>
      <c r="D63" s="70" t="s">
        <v>118</v>
      </c>
      <c r="E63" s="160" t="s">
        <v>45</v>
      </c>
      <c r="F63" s="160">
        <v>4</v>
      </c>
      <c r="G63" s="118">
        <v>12</v>
      </c>
      <c r="H63" s="118">
        <v>44</v>
      </c>
      <c r="I63" s="118">
        <v>4</v>
      </c>
      <c r="J63" s="130">
        <v>60</v>
      </c>
      <c r="K63" s="118">
        <v>60</v>
      </c>
      <c r="L63" s="120">
        <v>120</v>
      </c>
      <c r="M63" s="39"/>
      <c r="N63" s="39"/>
      <c r="O63" s="39"/>
      <c r="P63" s="39"/>
      <c r="Q63" s="39"/>
      <c r="R63" s="39"/>
      <c r="S63" s="158">
        <v>4</v>
      </c>
      <c r="T63" s="39"/>
      <c r="V63" s="51"/>
    </row>
    <row r="64" spans="1:25" ht="16.5" thickBot="1" x14ac:dyDescent="0.35">
      <c r="A64" s="8">
        <v>45</v>
      </c>
      <c r="B64" s="33" t="s">
        <v>116</v>
      </c>
      <c r="C64" s="84" t="s">
        <v>117</v>
      </c>
      <c r="D64" s="70" t="s">
        <v>118</v>
      </c>
      <c r="E64" s="160"/>
      <c r="F64" s="160"/>
      <c r="G64" s="118"/>
      <c r="H64" s="118"/>
      <c r="I64" s="118"/>
      <c r="J64" s="130"/>
      <c r="K64" s="118"/>
      <c r="L64" s="120"/>
      <c r="M64" s="39"/>
      <c r="N64" s="39"/>
      <c r="O64" s="39"/>
      <c r="P64" s="39"/>
      <c r="Q64" s="39"/>
      <c r="R64" s="39"/>
      <c r="S64" s="159"/>
      <c r="T64" s="39"/>
      <c r="V64" s="51"/>
    </row>
    <row r="65" spans="1:22" ht="17.25" thickTop="1" thickBot="1" x14ac:dyDescent="0.35">
      <c r="A65" s="7">
        <v>46</v>
      </c>
      <c r="B65" s="33" t="s">
        <v>124</v>
      </c>
      <c r="C65" s="30" t="s">
        <v>125</v>
      </c>
      <c r="D65" s="70" t="s">
        <v>118</v>
      </c>
      <c r="E65" s="160" t="s">
        <v>46</v>
      </c>
      <c r="F65" s="160">
        <v>5</v>
      </c>
      <c r="G65" s="118">
        <v>16</v>
      </c>
      <c r="H65" s="118">
        <v>80</v>
      </c>
      <c r="I65" s="118">
        <v>5</v>
      </c>
      <c r="J65" s="130">
        <f>SUM(G65:I65)</f>
        <v>101</v>
      </c>
      <c r="K65" s="118">
        <v>49</v>
      </c>
      <c r="L65" s="120">
        <v>150</v>
      </c>
      <c r="M65" s="39"/>
      <c r="N65" s="39"/>
      <c r="O65" s="39"/>
      <c r="P65" s="39"/>
      <c r="Q65" s="39"/>
      <c r="R65" s="39"/>
      <c r="S65" s="39"/>
      <c r="T65" s="101">
        <v>5</v>
      </c>
      <c r="V65" s="51"/>
    </row>
    <row r="66" spans="1:22" ht="16.5" thickBot="1" x14ac:dyDescent="0.35">
      <c r="A66" s="31">
        <v>46</v>
      </c>
      <c r="B66" s="34" t="s">
        <v>115</v>
      </c>
      <c r="C66" s="35" t="s">
        <v>47</v>
      </c>
      <c r="D66" s="70" t="s">
        <v>118</v>
      </c>
      <c r="E66" s="161"/>
      <c r="F66" s="161"/>
      <c r="G66" s="119"/>
      <c r="H66" s="119"/>
      <c r="I66" s="119"/>
      <c r="J66" s="131"/>
      <c r="K66" s="119"/>
      <c r="L66" s="121"/>
      <c r="M66" s="39"/>
      <c r="N66" s="39"/>
      <c r="O66" s="39"/>
      <c r="P66" s="39"/>
      <c r="Q66" s="39"/>
      <c r="R66" s="39"/>
      <c r="S66" s="39"/>
      <c r="T66" s="102"/>
      <c r="V66" s="51"/>
    </row>
    <row r="67" spans="1:22" s="1" customFormat="1" ht="15.75" thickBot="1" x14ac:dyDescent="0.25">
      <c r="A67" s="139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1"/>
      <c r="T67" s="19"/>
    </row>
    <row r="68" spans="1:22" s="1" customFormat="1" ht="13.5" customHeight="1" thickTop="1" x14ac:dyDescent="0.2">
      <c r="A68" s="142" t="s">
        <v>126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4">
        <v>60</v>
      </c>
      <c r="N68" s="145"/>
      <c r="O68" s="144">
        <v>60</v>
      </c>
      <c r="P68" s="145"/>
      <c r="Q68" s="144">
        <v>60</v>
      </c>
      <c r="R68" s="145"/>
      <c r="S68" s="135">
        <v>60</v>
      </c>
      <c r="T68" s="136"/>
    </row>
    <row r="69" spans="1:22" s="1" customFormat="1" ht="13.5" customHeight="1" thickBot="1" x14ac:dyDescent="0.25">
      <c r="A69" s="157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37"/>
      <c r="N69" s="138"/>
      <c r="O69" s="137"/>
      <c r="P69" s="138"/>
      <c r="Q69" s="137"/>
      <c r="R69" s="138"/>
      <c r="S69" s="137"/>
      <c r="T69" s="138"/>
    </row>
    <row r="70" spans="1:22" s="1" customFormat="1" ht="14.25" customHeight="1" thickTop="1" thickBot="1" x14ac:dyDescent="0.25">
      <c r="A70" s="147" t="s">
        <v>127</v>
      </c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9"/>
      <c r="M70" s="4">
        <v>900</v>
      </c>
      <c r="N70" s="4">
        <v>900</v>
      </c>
      <c r="O70" s="4">
        <v>900</v>
      </c>
      <c r="P70" s="4">
        <v>900</v>
      </c>
      <c r="Q70" s="4">
        <v>900</v>
      </c>
      <c r="R70" s="4">
        <v>900</v>
      </c>
      <c r="S70" s="4">
        <v>900</v>
      </c>
      <c r="T70" s="4">
        <v>900</v>
      </c>
    </row>
    <row r="71" spans="1:22" s="1" customFormat="1" ht="16.5" thickTop="1" thickBot="1" x14ac:dyDescent="0.25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2"/>
      <c r="M71" s="153">
        <v>1800</v>
      </c>
      <c r="N71" s="134"/>
      <c r="O71" s="153">
        <v>1800</v>
      </c>
      <c r="P71" s="134"/>
      <c r="Q71" s="153">
        <v>1800</v>
      </c>
      <c r="R71" s="134"/>
      <c r="S71" s="153">
        <v>1800</v>
      </c>
      <c r="T71" s="134"/>
    </row>
    <row r="72" spans="1:22" s="22" customFormat="1" x14ac:dyDescent="0.25">
      <c r="A72" s="21"/>
      <c r="B72" s="85" t="s">
        <v>128</v>
      </c>
      <c r="C72" s="86">
        <v>1535</v>
      </c>
      <c r="D72" s="21"/>
      <c r="E72" s="21"/>
      <c r="F72" s="21"/>
      <c r="G72" s="21"/>
      <c r="H72" s="21"/>
      <c r="I72" s="21"/>
      <c r="J72" s="67"/>
      <c r="K72" s="21"/>
      <c r="L72" s="21"/>
      <c r="M72" s="6"/>
      <c r="N72" s="6"/>
      <c r="O72" s="6"/>
      <c r="P72" s="6"/>
      <c r="Q72" s="6"/>
      <c r="R72" s="6"/>
      <c r="S72" s="6"/>
      <c r="T72" s="6"/>
    </row>
    <row r="73" spans="1:22" s="22" customFormat="1" ht="16.5" thickBot="1" x14ac:dyDescent="0.35">
      <c r="A73" s="5"/>
      <c r="B73" s="68" t="s">
        <v>129</v>
      </c>
      <c r="C73" s="69">
        <v>2309</v>
      </c>
      <c r="D73" s="59"/>
      <c r="E73" s="59"/>
      <c r="F73" s="59"/>
      <c r="G73" s="59"/>
      <c r="H73" s="59"/>
      <c r="I73" s="59"/>
      <c r="J73" s="29"/>
      <c r="K73" s="59"/>
      <c r="L73" s="59"/>
      <c r="M73" s="59"/>
      <c r="N73" s="59"/>
      <c r="O73" s="59"/>
      <c r="P73" s="59"/>
      <c r="Q73" s="59"/>
      <c r="R73" s="59"/>
      <c r="S73" s="59"/>
      <c r="T73" s="59"/>
    </row>
    <row r="76" spans="1:22" x14ac:dyDescent="0.25">
      <c r="C76" s="83"/>
    </row>
    <row r="77" spans="1:22" x14ac:dyDescent="0.25">
      <c r="C77" s="83"/>
    </row>
    <row r="78" spans="1:22" x14ac:dyDescent="0.25">
      <c r="C78" s="27"/>
    </row>
  </sheetData>
  <mergeCells count="87">
    <mergeCell ref="B1:T1"/>
    <mergeCell ref="B2:T2"/>
    <mergeCell ref="B3:T3"/>
    <mergeCell ref="C5:C9"/>
    <mergeCell ref="D5:D9"/>
    <mergeCell ref="F5:F9"/>
    <mergeCell ref="G5:K7"/>
    <mergeCell ref="L5:L9"/>
    <mergeCell ref="M5:T7"/>
    <mergeCell ref="G8:G9"/>
    <mergeCell ref="B4:T4"/>
    <mergeCell ref="H8:H9"/>
    <mergeCell ref="I8:I9"/>
    <mergeCell ref="J8:J9"/>
    <mergeCell ref="K8:K9"/>
    <mergeCell ref="M8:N8"/>
    <mergeCell ref="O8:P8"/>
    <mergeCell ref="L54:L58"/>
    <mergeCell ref="M54:T56"/>
    <mergeCell ref="G57:G58"/>
    <mergeCell ref="Q8:R8"/>
    <mergeCell ref="S8:T8"/>
    <mergeCell ref="H59:H60"/>
    <mergeCell ref="B52:D52"/>
    <mergeCell ref="Q57:R57"/>
    <mergeCell ref="S57:T57"/>
    <mergeCell ref="B54:B58"/>
    <mergeCell ref="H57:H58"/>
    <mergeCell ref="I57:I58"/>
    <mergeCell ref="J57:J58"/>
    <mergeCell ref="K57:K58"/>
    <mergeCell ref="M57:N57"/>
    <mergeCell ref="O57:P57"/>
    <mergeCell ref="A53:T53"/>
    <mergeCell ref="C54:C58"/>
    <mergeCell ref="D54:D58"/>
    <mergeCell ref="F54:F58"/>
    <mergeCell ref="G54:K56"/>
    <mergeCell ref="A54:A58"/>
    <mergeCell ref="E5:E9"/>
    <mergeCell ref="E59:E60"/>
    <mergeCell ref="F59:F60"/>
    <mergeCell ref="G59:G60"/>
    <mergeCell ref="I59:I60"/>
    <mergeCell ref="J59:J60"/>
    <mergeCell ref="K59:K60"/>
    <mergeCell ref="L59:L60"/>
    <mergeCell ref="O59:O60"/>
    <mergeCell ref="L61:L62"/>
    <mergeCell ref="Q61:Q62"/>
    <mergeCell ref="E63:E64"/>
    <mergeCell ref="F63:F64"/>
    <mergeCell ref="G63:G64"/>
    <mergeCell ref="H63:H64"/>
    <mergeCell ref="I63:I64"/>
    <mergeCell ref="J63:J64"/>
    <mergeCell ref="E61:E62"/>
    <mergeCell ref="F61:F62"/>
    <mergeCell ref="G61:G62"/>
    <mergeCell ref="H61:H62"/>
    <mergeCell ref="I61:I62"/>
    <mergeCell ref="I65:I66"/>
    <mergeCell ref="J65:J66"/>
    <mergeCell ref="K65:K66"/>
    <mergeCell ref="J61:J62"/>
    <mergeCell ref="K61:K62"/>
    <mergeCell ref="L65:L66"/>
    <mergeCell ref="T65:T66"/>
    <mergeCell ref="E54:E58"/>
    <mergeCell ref="A68:L69"/>
    <mergeCell ref="M68:N69"/>
    <mergeCell ref="O68:P69"/>
    <mergeCell ref="Q68:R69"/>
    <mergeCell ref="S68:T69"/>
    <mergeCell ref="A67:S67"/>
    <mergeCell ref="K63:K64"/>
    <mergeCell ref="L63:L64"/>
    <mergeCell ref="S63:S64"/>
    <mergeCell ref="E65:E66"/>
    <mergeCell ref="F65:F66"/>
    <mergeCell ref="G65:G66"/>
    <mergeCell ref="H65:H66"/>
    <mergeCell ref="A70:L71"/>
    <mergeCell ref="M71:N71"/>
    <mergeCell ref="O71:P71"/>
    <mergeCell ref="Q71:R71"/>
    <mergeCell ref="S71:T7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ECTS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Year Jane</dc:creator>
  <cp:lastModifiedBy>Administrator</cp:lastModifiedBy>
  <dcterms:created xsi:type="dcterms:W3CDTF">2015-06-05T18:17:20Z</dcterms:created>
  <dcterms:modified xsi:type="dcterms:W3CDTF">2026-01-29T12:19:19Z</dcterms:modified>
</cp:coreProperties>
</file>