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ავტორიზაცია და აკრედიტაცია\საექთნო საქმე - აკრედიტაცია 18.06.2025\word - საექთნო საქმე აკრედიტაცია\N2 - პროგრამა და სილაბუსები\"/>
    </mc:Choice>
  </mc:AlternateContent>
  <bookViews>
    <workbookView xWindow="4065" yWindow="945" windowWidth="26445" windowHeight="18165" firstSheet="1" activeTab="1"/>
  </bookViews>
  <sheets>
    <sheet name="ECTS" sheetId="8" state="hidden" r:id="rId1"/>
    <sheet name="GEO" sheetId="1" r:id="rId2"/>
  </sheets>
  <definedNames>
    <definedName name="_xlnm._FilterDatabase" localSheetId="1" hidden="1">GEO!$A$10:$T$53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1" l="1"/>
  <c r="L45" i="1" l="1"/>
  <c r="L46" i="1"/>
  <c r="L47" i="1"/>
  <c r="L48" i="1"/>
  <c r="L49" i="1"/>
  <c r="L50" i="1"/>
  <c r="L51" i="1"/>
  <c r="L35" i="1"/>
  <c r="L36" i="1"/>
  <c r="L37" i="1"/>
  <c r="L38" i="1"/>
  <c r="L39" i="1"/>
  <c r="L40" i="1"/>
  <c r="L41" i="1"/>
  <c r="L42" i="1"/>
  <c r="L43" i="1"/>
  <c r="L44" i="1"/>
  <c r="L34" i="1"/>
  <c r="L24" i="1"/>
  <c r="L25" i="1"/>
  <c r="L26" i="1"/>
  <c r="L27" i="1"/>
  <c r="L28" i="1"/>
  <c r="L29" i="1"/>
  <c r="L30" i="1"/>
  <c r="L31" i="1"/>
  <c r="L32" i="1"/>
  <c r="L33" i="1"/>
  <c r="L16" i="1"/>
  <c r="L17" i="1"/>
  <c r="L18" i="1"/>
  <c r="L19" i="1"/>
  <c r="L20" i="1"/>
  <c r="L21" i="1"/>
  <c r="L22" i="1"/>
  <c r="L23" i="1"/>
  <c r="L11" i="1"/>
  <c r="L12" i="1"/>
  <c r="L13" i="1"/>
  <c r="L14" i="1"/>
  <c r="L15" i="1"/>
  <c r="L10" i="1"/>
  <c r="J10" i="1" l="1"/>
  <c r="J28" i="1" l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J22" i="1"/>
  <c r="J11" i="1"/>
  <c r="J12" i="1"/>
  <c r="J13" i="1"/>
  <c r="J14" i="1"/>
  <c r="J15" i="1"/>
  <c r="J16" i="1"/>
  <c r="J17" i="1"/>
  <c r="J18" i="1"/>
  <c r="J19" i="1"/>
  <c r="J20" i="1"/>
  <c r="J21" i="1"/>
  <c r="J23" i="1"/>
  <c r="J24" i="1"/>
  <c r="J25" i="1"/>
  <c r="K25" i="1" s="1"/>
  <c r="J26" i="1"/>
  <c r="K26" i="1" s="1"/>
  <c r="J27" i="1"/>
  <c r="K12" i="1" l="1"/>
  <c r="K11" i="1"/>
  <c r="K17" i="1"/>
  <c r="K16" i="1"/>
  <c r="K14" i="1"/>
  <c r="K13" i="1"/>
  <c r="K19" i="1"/>
  <c r="K24" i="1"/>
  <c r="K21" i="1"/>
  <c r="K20" i="1"/>
  <c r="K18" i="1"/>
  <c r="K27" i="1"/>
  <c r="K22" i="1"/>
  <c r="K23" i="1"/>
  <c r="K15" i="1"/>
  <c r="J65" i="1"/>
  <c r="G18" i="8" l="1"/>
  <c r="G19" i="8" s="1"/>
  <c r="K10" i="1"/>
</calcChain>
</file>

<file path=xl/sharedStrings.xml><?xml version="1.0" encoding="utf-8"?>
<sst xmlns="http://schemas.openxmlformats.org/spreadsheetml/2006/main" count="272" uniqueCount="133">
  <si>
    <t>N</t>
  </si>
  <si>
    <t>N/A</t>
  </si>
  <si>
    <t>სასწავლო კურსის</t>
  </si>
  <si>
    <t>დასახელება</t>
  </si>
  <si>
    <t>კურსის სტატუსი</t>
  </si>
  <si>
    <t>კრედიტი</t>
  </si>
  <si>
    <t>საათების რაოდენობა სტუდენტის დატვირთვის სახეების მიხედვით</t>
  </si>
  <si>
    <t>საათების რაოდენობა</t>
  </si>
  <si>
    <t>ლექცია</t>
  </si>
  <si>
    <t>სემინარი</t>
  </si>
  <si>
    <t>შუალედური/დასკვნითი გამოცდა</t>
  </si>
  <si>
    <t>დამოუკიდებელი  მუშაობა</t>
  </si>
  <si>
    <t>I წელი</t>
  </si>
  <si>
    <t>II წელი</t>
  </si>
  <si>
    <t>III წელი</t>
  </si>
  <si>
    <t>IV წელი</t>
  </si>
  <si>
    <t>I სემესტრი</t>
  </si>
  <si>
    <t>II სემესტრი</t>
  </si>
  <si>
    <t>III სემესტრი</t>
  </si>
  <si>
    <t>IV სემესტრი</t>
  </si>
  <si>
    <t>V სემესტრი</t>
  </si>
  <si>
    <t>VI სემესტრი</t>
  </si>
  <si>
    <t>VII სემესტრი</t>
  </si>
  <si>
    <t>VIII სემესტრი</t>
  </si>
  <si>
    <t>სავალდებულო კურსები</t>
  </si>
  <si>
    <t>არა აქვს</t>
  </si>
  <si>
    <t>სავ.</t>
  </si>
  <si>
    <t>აკადემიური წერა</t>
  </si>
  <si>
    <t>არჩ.</t>
  </si>
  <si>
    <t>სასწავლო კურსის წინაპირობა</t>
  </si>
  <si>
    <t>კრედიტების განაწილება სწავლების წლებისადა სემესტრების მიხედვით</t>
  </si>
  <si>
    <t>არჩევითი კურსები</t>
  </si>
  <si>
    <t xml:space="preserve">სასწავლო გეგმა </t>
  </si>
  <si>
    <t>არჩევითი</t>
  </si>
  <si>
    <t>თავისუფალი</t>
  </si>
  <si>
    <t xml:space="preserve"> დარგობრივი</t>
  </si>
  <si>
    <t>სავალდებულო</t>
  </si>
  <si>
    <t>სპეციალობა</t>
  </si>
  <si>
    <t>min 330 ECTS</t>
  </si>
  <si>
    <t xml:space="preserve"> სავალდებულო და არჩევითი სასწავლო კურსები/მოდულები </t>
  </si>
  <si>
    <t> სამეცნიერო-კვლევითი უნარების კომპონენტი</t>
  </si>
  <si>
    <t xml:space="preserve">სავალდებულო </t>
  </si>
  <si>
    <t xml:space="preserve"> არჩევითი </t>
  </si>
  <si>
    <t xml:space="preserve">ზოგადი ან/და თავისუფალი კომპონენტები </t>
  </si>
  <si>
    <t>max 30 ECTS</t>
  </si>
  <si>
    <t>სავალდებულო და არჩევითი სასწავლო კურსები/მოდულები</t>
  </si>
  <si>
    <t xml:space="preserve">საკონტაქტო საატები </t>
  </si>
  <si>
    <t>ადამიანის სხეულის სტრუქტურული საფუძვლები I</t>
  </si>
  <si>
    <t>სიცოცხლის მოლეკულური საფუძვლები</t>
  </si>
  <si>
    <t>შესავალი საექთნო საქმეში</t>
  </si>
  <si>
    <t>საექთნო პროფესიული უნარები I</t>
  </si>
  <si>
    <t>სხეულის ფუნქციები და მეტაბოლიზმი I</t>
  </si>
  <si>
    <t xml:space="preserve"> უცხო ენაზე კომუნიკაცია  II</t>
  </si>
  <si>
    <t xml:space="preserve"> უცხო ენაზე კომუნიკაცია  I</t>
  </si>
  <si>
    <t>ადამიანის სხეულის სტრუქტურული საფუძვლები II</t>
  </si>
  <si>
    <t>სხეულის ფუნქციები და მეტაბოლიზმი  II</t>
  </si>
  <si>
    <t>საექთნო პროფესიული უნარები II</t>
  </si>
  <si>
    <t>საექთნო პროფესიული უნარები I, შესავალი საექთნო საქმეში</t>
  </si>
  <si>
    <t>საზოგადოებრივი ჯანდაცვა საექთნო საქმეში</t>
  </si>
  <si>
    <t>კლინიკური საექთნო შეფასება I</t>
  </si>
  <si>
    <t>ფარმაკოლოგია და პათოლოგია საექთნო საქმეში I</t>
  </si>
  <si>
    <t>სხეულის ფუნქციები და მეტაბოლიზმი  II, ადამიანის სხეულის სტრუქტურული საფუძვლები II</t>
  </si>
  <si>
    <t>საექთნო პროფესიული უნარები III</t>
  </si>
  <si>
    <t>კვლევები საექთნო საქმეში I</t>
  </si>
  <si>
    <t>აკადემიური წერა, საზოგადოებრივი ჯანდაცვა საექთნო საქმეში</t>
  </si>
  <si>
    <t xml:space="preserve">ინფექცია და დაცვა საექთნო საქმეში </t>
  </si>
  <si>
    <t>I</t>
  </si>
  <si>
    <t>II</t>
  </si>
  <si>
    <t>III</t>
  </si>
  <si>
    <t xml:space="preserve">ფარმაკოლოგია და პათოლოგია საექთნო საქმეში II, </t>
  </si>
  <si>
    <t>IV</t>
  </si>
  <si>
    <t>კლინიკური საექთნო შეფასება II</t>
  </si>
  <si>
    <t>ჯანდაცვის ინფორმატიკა საექთნო საქმეში</t>
  </si>
  <si>
    <t>ჯანმრთელობის ეკონომიკა და პოლიტიკა საექთნო პრაქტიკისთვის</t>
  </si>
  <si>
    <t xml:space="preserve">კვლევები საექთნო საქმეში II </t>
  </si>
  <si>
    <t>საექთნო პროფესიული უნარები IV</t>
  </si>
  <si>
    <t>სოციალოგია და ფსიქოლოგია საექთნო პრაქტიკაში</t>
  </si>
  <si>
    <t>კლინიკური შინაგანი მედიცინა ექთნებისთვის I</t>
  </si>
  <si>
    <t xml:space="preserve">კლინიკური საექთნო შეფასება II, ფარმაკოლოგია და პათოლოგია საექთნო საქმეში II, </t>
  </si>
  <si>
    <t>V</t>
  </si>
  <si>
    <t>ინფექციური პათოლოგიების საექთნო მართვა</t>
  </si>
  <si>
    <t xml:space="preserve">კლინიკური საექთნო შეფასება II, ფარმაკოლოგია და პათოლოგია საექთნო საქმეში II, ინფექცია და დაცვა საექთნო საქმეში </t>
  </si>
  <si>
    <t xml:space="preserve"> ნევროლოგიური პაციენტის საექთნო მართვა </t>
  </si>
  <si>
    <t xml:space="preserve">კლინიკური საექთნო შეფასება II, ფარმაკოლოგია და პათოლოგია საექთნო საქმეში II,ინფექცია და დაცვა საექთნო საქმეში </t>
  </si>
  <si>
    <t>ქირურგიული პათოლოგიების საექთნო მართვა</t>
  </si>
  <si>
    <t xml:space="preserve">კლინიკური საექთნო შეფასება II, ფარმაკოლოგია და პათოლოგია საექთნო საქმეში II, საექთნო პროფესიული უნარები IV: პირველადი დახმარების ტექნიკა ექთნებისთვის,ინფექცია და დაცვა საექთნო საქმეში </t>
  </si>
  <si>
    <t xml:space="preserve">კლინიკური შინაგანი მედიცინა ექთნებისთვის II  </t>
  </si>
  <si>
    <t xml:space="preserve">კლინიკური შინაგანი მედიცინა ექთნებისთვის I, ნევროლოგიური პაციენტის საექთნო მართვა </t>
  </si>
  <si>
    <t>VI</t>
  </si>
  <si>
    <t xml:space="preserve">უროლოგიული პათოლოგიების საექთნო მართვა </t>
  </si>
  <si>
    <t>ქირურგიული პათოლოგიების საექთნო მართვა, ინფექციური პათოლოგიების საექთნო მართვა</t>
  </si>
  <si>
    <t>ორთოპედიული და ტრავმატოლოგიური პათოლოგიების საექთნო მართვა</t>
  </si>
  <si>
    <t>მენტალური ჯანმრთელობა &amp; ფსქიატრიული პათოლოგიების საექთნო მართვა</t>
  </si>
  <si>
    <t>ნევროლოგიური პაციენტის საექთნო მართვა ;კლინიკური შინაგანი მედიცინა ექთნებისთვის I</t>
  </si>
  <si>
    <t xml:space="preserve"> ოფთალმოლოგიური &amp;ოტორინოლარინგოლოგიური პათოლოგიების საექთნო მართვა</t>
  </si>
  <si>
    <t xml:space="preserve"> პედიატრიული &amp; პედიატრიული ქირურგიული პათოლოგიების საექთნო მართვა</t>
  </si>
  <si>
    <t>ქირურგიული პათოლოგიების საექთნო მართვა; კლინიკური შინაგანი მედიცინა ექთნებისთვის II</t>
  </si>
  <si>
    <t>VII</t>
  </si>
  <si>
    <t>სამეანო &amp; გინეკოლოგიური პათოლოგიების საექთნო მართვა</t>
  </si>
  <si>
    <t xml:space="preserve">კლინიკური შინაგანი მედიცინა ექთნებისთვის III </t>
  </si>
  <si>
    <t>კლინიკური შინაგანი მედიცინა ექთნებისთვის II</t>
  </si>
  <si>
    <t>ონკოლოგიური პათოლოგიების საექთნო მართვა</t>
  </si>
  <si>
    <t>პირველადი ჯანდაცვის ექთანი</t>
  </si>
  <si>
    <t>კლინიკური შინაგანი მედიცინა ექთნებისთვის III, სამეანო &amp; გინეკოლოგიური პათოლოგიების საექთნო მართვა.  პედიატრიული &amp; პედიატრიული ქირურგიული პათოლოგიების საექთნო მართვა</t>
  </si>
  <si>
    <t>VIII</t>
  </si>
  <si>
    <t>ICU &amp;ER&amp; ანესთეზიოლოგიის საექთნო საქმე</t>
  </si>
  <si>
    <t>კლინიკური შინაგანი მედიცინა ექთნებისთვის III , ქირურგიული პათოლოგიების საექთნო მართვა, ორთოპედიული და ტრავმატოლოგიური პათოლოგიების საექთნო მართვა</t>
  </si>
  <si>
    <t>საბაკალავრო პროექტი</t>
  </si>
  <si>
    <t>გერიატრიული  და პალიატიური  პაციენტების საექთნო მართვა</t>
  </si>
  <si>
    <t>კლინიკური შინაგანი მედიცინა ექთნებისთვის III , ონკოლოგიური პათოლოგიების საექთნო მართვა</t>
  </si>
  <si>
    <t xml:space="preserve">სულ საათების რაოდენობა </t>
  </si>
  <si>
    <t>თეორიული სწავლების ხანგრძლივობა საათები ჯამში</t>
  </si>
  <si>
    <t>საექთნო საქმე</t>
  </si>
  <si>
    <t xml:space="preserve"> უცხო ენაზე კომუნიკაცია  I  (იხ. შენიშვნა)</t>
  </si>
  <si>
    <t xml:space="preserve"> უცხო ენაზე კომუნიკაცია  II  (იხ. შენიშვნა)</t>
  </si>
  <si>
    <t xml:space="preserve"> უცხო ენაზე კომუნიკაცია III  (იხ. შენიშვნა)</t>
  </si>
  <si>
    <t xml:space="preserve">(არჩევითი დარგობრივი) ექთან მასწავლებელი </t>
  </si>
  <si>
    <t>კვლევები საექთნო საქმეში II, შესავალი საექთნო საქმეში</t>
  </si>
  <si>
    <t xml:space="preserve">(არჩევითი დარგობრივი) სამოგზაურო ექთანი </t>
  </si>
  <si>
    <t>ჯანმრთელობის ეკონომიკა და პოლიტიკა საექთნო პრაქტიკისთვის, სოციოლოგია და ფსიქოლოგია საექთნო პრაქტიკაში</t>
  </si>
  <si>
    <t>(არჩევითი დარგობრივი) ნარკოლოგიული პაციენტის საექთნო მართვა</t>
  </si>
  <si>
    <t>(არჩევითი დარგობრივი) თვალის დაავადებების საექთნო მართვა სისტემური დაავადებების ჭრილში</t>
  </si>
  <si>
    <t>(არჩევითი დარგობრივი) ექთან ნუტრიციოლოგი</t>
  </si>
  <si>
    <t>კლინიკური შინაგანი მედიცინა ექთნებისთვის III, ნევროლოგიური პაციენტის საექთნო მართვა</t>
  </si>
  <si>
    <t>(არჩევითი დარგობრივი) ტერფის მოვლის საექთნო საფუძვლები</t>
  </si>
  <si>
    <t>ოფთალმოლოგიური &amp;ოტორინოლარინგოლოგიური პათოლოგიების საექთნო მართვა, ინფექციური პათოლოგიების საექთნო მართვა, ნევროლოგიური პაციენტის საექთნო მართვა, კლინიკური შინაგანი მედიცინა ექთნებისთვის II</t>
  </si>
  <si>
    <t>სულ კრედიტების რაოდენობა 240 ECTS</t>
  </si>
  <si>
    <t>კლინიკური სწავლების კომპონენტის სწავლების ხანგრძლივობა ჯამში</t>
  </si>
  <si>
    <t>სემესტრი</t>
  </si>
  <si>
    <t>(არჩევითი თავისუფალი) ბრენდინგი</t>
  </si>
  <si>
    <t>(არჩევითი თავისუფალი) რეკლამა და პრომოციო</t>
  </si>
  <si>
    <r>
      <t xml:space="preserve">შენიშვნა: </t>
    </r>
    <r>
      <rPr>
        <b/>
        <i/>
        <sz val="10"/>
        <color rgb="FF000000"/>
        <rFont val="Sylfaen"/>
        <family val="1"/>
      </rPr>
      <t>უცხო ენაზე კომუნიკაციის სასწავლო კურსი მოიცავს ქართული ენა ( I,II, III) - უცხოელი სტუდენტებისათვის, და გერმანული ენა (I,II,III)- ქართველი სტუდენტებისათვის.</t>
    </r>
  </si>
  <si>
    <t>I - VII ყველა სავალდებულო სასწავლო კურსები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</si>
</sst>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  <charset val="204"/>
    </font>
    <font>
      <b/>
      <sz val="10"/>
      <name val="Sylfaen"/>
      <family val="1"/>
    </font>
    <font>
      <b/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sz val="11"/>
      <name val="Sylfaen"/>
      <family val="1"/>
      <charset val="204"/>
    </font>
    <font>
      <b/>
      <i/>
      <sz val="10"/>
      <name val="Sylfaen"/>
      <family val="1"/>
      <charset val="204"/>
    </font>
    <font>
      <sz val="11"/>
      <name val="Sylfaen"/>
      <family val="1"/>
      <charset val="204"/>
    </font>
    <font>
      <sz val="11"/>
      <color rgb="FF002060"/>
      <name val="Sylfaen"/>
      <family val="1"/>
      <charset val="204"/>
    </font>
    <font>
      <b/>
      <sz val="11"/>
      <color rgb="FFFF0000"/>
      <name val="Calibri"/>
      <family val="2"/>
      <scheme val="minor"/>
    </font>
    <font>
      <b/>
      <i/>
      <sz val="10"/>
      <color rgb="FF000000"/>
      <name val="Sylfaen"/>
      <family val="1"/>
      <charset val="204"/>
    </font>
    <font>
      <b/>
      <i/>
      <sz val="10"/>
      <color rgb="FF000000"/>
      <name val="Sylfaen"/>
      <family val="1"/>
    </font>
    <font>
      <sz val="11"/>
      <name val="Sylfaen"/>
      <family val="1"/>
    </font>
    <font>
      <b/>
      <sz val="10"/>
      <color theme="1"/>
      <name val="Calibri"/>
      <family val="2"/>
      <scheme val="minor"/>
    </font>
    <font>
      <sz val="11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rgb="FF9F8AB9"/>
      </right>
      <top style="thick">
        <color indexed="64"/>
      </top>
      <bottom/>
      <diagonal/>
    </border>
    <border>
      <left style="thick">
        <color indexed="64"/>
      </left>
      <right style="medium">
        <color rgb="FF9F8AB9"/>
      </right>
      <top/>
      <bottom style="thick">
        <color indexed="64"/>
      </bottom>
      <diagonal/>
    </border>
    <border>
      <left style="medium">
        <color rgb="FF9F8AB9"/>
      </left>
      <right style="thick">
        <color indexed="64"/>
      </right>
      <top style="thick">
        <color indexed="64"/>
      </top>
      <bottom/>
      <diagonal/>
    </border>
    <border>
      <left style="medium">
        <color rgb="FF9F8AB9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/>
    <xf numFmtId="0" fontId="1" fillId="2" borderId="7" xfId="0" applyFont="1" applyFill="1" applyBorder="1" applyAlignment="1">
      <alignment horizontal="center" vertical="center" textRotation="90" wrapText="1"/>
    </xf>
    <xf numFmtId="0" fontId="5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10" fillId="3" borderId="11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0" xfId="0" applyFont="1"/>
    <xf numFmtId="0" fontId="12" fillId="0" borderId="30" xfId="0" applyFont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27" xfId="0" applyBorder="1"/>
    <xf numFmtId="0" fontId="14" fillId="0" borderId="27" xfId="0" applyFont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27" xfId="0" applyBorder="1" applyAlignment="1">
      <alignment wrapText="1"/>
    </xf>
    <xf numFmtId="0" fontId="0" fillId="0" borderId="27" xfId="0" applyBorder="1" applyAlignment="1">
      <alignment vertical="top" wrapText="1"/>
    </xf>
    <xf numFmtId="0" fontId="14" fillId="0" borderId="27" xfId="0" applyFont="1" applyBorder="1" applyAlignment="1">
      <alignment horizontal="center" vertical="top" wrapText="1"/>
    </xf>
    <xf numFmtId="0" fontId="0" fillId="0" borderId="27" xfId="0" applyBorder="1" applyAlignment="1">
      <alignment vertical="top"/>
    </xf>
    <xf numFmtId="0" fontId="2" fillId="2" borderId="3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Font="1"/>
    <xf numFmtId="0" fontId="16" fillId="0" borderId="0" xfId="0" applyFont="1" applyFill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Fill="1"/>
    <xf numFmtId="0" fontId="0" fillId="0" borderId="0" xfId="0" applyFont="1" applyFill="1" applyAlignment="1">
      <alignment vertical="top"/>
    </xf>
    <xf numFmtId="0" fontId="12" fillId="0" borderId="2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5" fillId="0" borderId="0" xfId="0" applyFont="1"/>
    <xf numFmtId="0" fontId="1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vertical="top"/>
    </xf>
    <xf numFmtId="0" fontId="10" fillId="0" borderId="27" xfId="0" applyFont="1" applyFill="1" applyBorder="1" applyAlignment="1">
      <alignment vertical="top"/>
    </xf>
    <xf numFmtId="0" fontId="10" fillId="0" borderId="47" xfId="0" applyFont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right" vertical="top"/>
    </xf>
    <xf numFmtId="0" fontId="10" fillId="0" borderId="31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20" fillId="0" borderId="27" xfId="0" applyFont="1" applyFill="1" applyBorder="1" applyAlignment="1">
      <alignment vertical="top"/>
    </xf>
    <xf numFmtId="0" fontId="20" fillId="0" borderId="46" xfId="0" applyFont="1" applyBorder="1" applyAlignment="1">
      <alignment horizontal="center" vertical="top" wrapText="1"/>
    </xf>
    <xf numFmtId="0" fontId="20" fillId="0" borderId="47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47" xfId="0" applyFont="1" applyFill="1" applyBorder="1" applyAlignment="1">
      <alignment horizontal="center" vertical="top" wrapText="1"/>
    </xf>
    <xf numFmtId="0" fontId="10" fillId="0" borderId="46" xfId="0" applyFont="1" applyFill="1" applyBorder="1" applyAlignment="1">
      <alignment horizontal="center" vertical="top" wrapText="1"/>
    </xf>
    <xf numFmtId="0" fontId="20" fillId="0" borderId="27" xfId="0" applyFont="1" applyFill="1" applyBorder="1" applyAlignment="1">
      <alignment horizontal="right" vertical="top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vertical="top" wrapText="1"/>
    </xf>
    <xf numFmtId="0" fontId="22" fillId="0" borderId="44" xfId="0" applyFont="1" applyBorder="1" applyAlignment="1">
      <alignment vertical="top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top"/>
    </xf>
    <xf numFmtId="0" fontId="10" fillId="0" borderId="28" xfId="0" applyFont="1" applyFill="1" applyBorder="1" applyAlignment="1">
      <alignment vertical="top"/>
    </xf>
    <xf numFmtId="0" fontId="10" fillId="0" borderId="29" xfId="0" applyFont="1" applyFill="1" applyBorder="1" applyAlignment="1">
      <alignment vertical="top"/>
    </xf>
    <xf numFmtId="0" fontId="12" fillId="4" borderId="27" xfId="0" applyFont="1" applyFill="1" applyBorder="1" applyAlignment="1">
      <alignment horizontal="center" vertical="top" wrapText="1"/>
    </xf>
    <xf numFmtId="0" fontId="12" fillId="4" borderId="27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top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top" wrapText="1"/>
    </xf>
    <xf numFmtId="0" fontId="12" fillId="4" borderId="55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top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5" fillId="0" borderId="35" xfId="0" applyFont="1" applyFill="1" applyBorder="1"/>
    <xf numFmtId="0" fontId="10" fillId="0" borderId="31" xfId="0" applyFont="1" applyBorder="1" applyAlignment="1">
      <alignment horizontal="right" vertical="center" wrapText="1"/>
    </xf>
    <xf numFmtId="0" fontId="10" fillId="0" borderId="48" xfId="0" applyFont="1" applyBorder="1" applyAlignment="1">
      <alignment horizontal="right" vertical="center" wrapText="1"/>
    </xf>
    <xf numFmtId="0" fontId="20" fillId="0" borderId="27" xfId="0" applyFont="1" applyBorder="1" applyAlignment="1">
      <alignment vertical="top"/>
    </xf>
    <xf numFmtId="0" fontId="19" fillId="0" borderId="27" xfId="0" applyFont="1" applyFill="1" applyBorder="1" applyAlignment="1">
      <alignment vertical="top" wrapText="1"/>
    </xf>
    <xf numFmtId="0" fontId="10" fillId="0" borderId="27" xfId="0" applyFont="1" applyFill="1" applyBorder="1" applyAlignment="1">
      <alignment vertical="top" wrapText="1"/>
    </xf>
    <xf numFmtId="0" fontId="20" fillId="0" borderId="27" xfId="0" applyFont="1" applyFill="1" applyBorder="1" applyAlignment="1">
      <alignment vertical="top" wrapText="1"/>
    </xf>
    <xf numFmtId="0" fontId="17" fillId="0" borderId="40" xfId="0" applyFont="1" applyBorder="1" applyAlignment="1">
      <alignment vertical="top" wrapText="1"/>
    </xf>
    <xf numFmtId="0" fontId="21" fillId="0" borderId="43" xfId="0" applyFont="1" applyBorder="1" applyAlignment="1">
      <alignment vertical="top"/>
    </xf>
    <xf numFmtId="0" fontId="17" fillId="0" borderId="42" xfId="0" applyFont="1" applyBorder="1" applyAlignment="1">
      <alignment vertical="top" wrapText="1"/>
    </xf>
    <xf numFmtId="0" fontId="10" fillId="0" borderId="31" xfId="0" applyFont="1" applyBorder="1" applyAlignment="1">
      <alignment horizontal="center" vertical="center" wrapText="1"/>
    </xf>
    <xf numFmtId="0" fontId="25" fillId="0" borderId="27" xfId="0" applyFont="1" applyFill="1" applyBorder="1" applyAlignment="1">
      <alignment vertical="top" wrapText="1"/>
    </xf>
    <xf numFmtId="0" fontId="20" fillId="0" borderId="27" xfId="0" applyFont="1" applyFill="1" applyBorder="1" applyAlignment="1">
      <alignment horizontal="left" vertical="top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vertical="top"/>
    </xf>
    <xf numFmtId="0" fontId="10" fillId="3" borderId="41" xfId="0" applyFont="1" applyFill="1" applyBorder="1" applyAlignment="1">
      <alignment vertical="top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vertical="top"/>
    </xf>
    <xf numFmtId="0" fontId="12" fillId="4" borderId="26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16" fillId="4" borderId="55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top" wrapText="1"/>
    </xf>
    <xf numFmtId="0" fontId="26" fillId="0" borderId="0" xfId="0" applyFont="1"/>
    <xf numFmtId="0" fontId="27" fillId="0" borderId="27" xfId="0" applyFont="1" applyFill="1" applyBorder="1" applyAlignment="1">
      <alignment vertical="top" wrapText="1"/>
    </xf>
    <xf numFmtId="0" fontId="27" fillId="0" borderId="46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right" vertical="center" wrapText="1"/>
    </xf>
    <xf numFmtId="0" fontId="27" fillId="0" borderId="27" xfId="0" applyFont="1" applyBorder="1" applyAlignment="1">
      <alignment horizontal="right" vertical="top"/>
    </xf>
    <xf numFmtId="0" fontId="6" fillId="0" borderId="48" xfId="0" applyFont="1" applyBorder="1" applyAlignment="1">
      <alignment horizontal="right" vertical="center" wrapText="1"/>
    </xf>
    <xf numFmtId="0" fontId="14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textRotation="90"/>
    </xf>
    <xf numFmtId="0" fontId="4" fillId="2" borderId="2" xfId="0" applyFont="1" applyFill="1" applyBorder="1" applyAlignment="1">
      <alignment horizontal="center" vertical="top" textRotation="90"/>
    </xf>
    <xf numFmtId="0" fontId="4" fillId="2" borderId="3" xfId="0" applyFont="1" applyFill="1" applyBorder="1" applyAlignment="1">
      <alignment horizontal="center" vertical="top" textRotation="90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center" vertical="center" textRotation="90" wrapText="1"/>
    </xf>
    <xf numFmtId="0" fontId="1" fillId="2" borderId="2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19"/>
  <sheetViews>
    <sheetView topLeftCell="C4" workbookViewId="0">
      <selection activeCell="F9" sqref="F9:G9"/>
    </sheetView>
  </sheetViews>
  <sheetFormatPr defaultColWidth="8.85546875" defaultRowHeight="15" x14ac:dyDescent="0.25"/>
  <cols>
    <col min="1" max="1" width="4.140625" customWidth="1"/>
    <col min="2" max="2" width="26.140625" style="20" customWidth="1"/>
    <col min="3" max="3" width="19.85546875" customWidth="1"/>
    <col min="4" max="4" width="26" customWidth="1"/>
    <col min="5" max="5" width="18.7109375" customWidth="1"/>
    <col min="6" max="6" width="13.85546875" customWidth="1"/>
    <col min="7" max="7" width="13.140625" customWidth="1"/>
  </cols>
  <sheetData>
    <row r="7" spans="2:7" x14ac:dyDescent="0.25">
      <c r="D7" s="120" t="s">
        <v>33</v>
      </c>
      <c r="E7" s="120"/>
      <c r="F7" s="22" t="s">
        <v>36</v>
      </c>
      <c r="G7" s="22"/>
    </row>
    <row r="8" spans="2:7" x14ac:dyDescent="0.25">
      <c r="D8" s="21" t="s">
        <v>34</v>
      </c>
      <c r="E8" s="21" t="s">
        <v>35</v>
      </c>
      <c r="F8" s="21" t="s">
        <v>34</v>
      </c>
      <c r="G8" s="21" t="s">
        <v>35</v>
      </c>
    </row>
    <row r="9" spans="2:7" x14ac:dyDescent="0.25">
      <c r="D9" s="21">
        <v>10</v>
      </c>
      <c r="E9" s="21">
        <v>25</v>
      </c>
      <c r="F9" s="21">
        <v>16</v>
      </c>
      <c r="G9" s="21">
        <v>309</v>
      </c>
    </row>
    <row r="10" spans="2:7" x14ac:dyDescent="0.25">
      <c r="D10" s="21"/>
      <c r="E10" s="21"/>
      <c r="F10" s="21"/>
      <c r="G10" s="21"/>
    </row>
    <row r="11" spans="2:7" x14ac:dyDescent="0.25">
      <c r="D11" s="21"/>
      <c r="E11" s="21"/>
      <c r="F11" s="21"/>
      <c r="G11" s="21"/>
    </row>
    <row r="14" spans="2:7" x14ac:dyDescent="0.25">
      <c r="D14" s="23"/>
      <c r="E14" s="27" t="s">
        <v>41</v>
      </c>
      <c r="F14" s="27" t="s">
        <v>42</v>
      </c>
      <c r="G14" s="20"/>
    </row>
    <row r="15" spans="2:7" ht="45" x14ac:dyDescent="0.25">
      <c r="B15" s="28" t="s">
        <v>37</v>
      </c>
      <c r="C15" s="25" t="s">
        <v>38</v>
      </c>
      <c r="D15" s="26" t="s">
        <v>39</v>
      </c>
      <c r="E15" s="26">
        <v>287</v>
      </c>
      <c r="F15" s="26">
        <v>25</v>
      </c>
      <c r="G15" s="121">
        <v>334</v>
      </c>
    </row>
    <row r="16" spans="2:7" ht="30" x14ac:dyDescent="0.25">
      <c r="B16" s="28"/>
      <c r="C16" s="21"/>
      <c r="D16" s="25" t="s">
        <v>40</v>
      </c>
      <c r="E16" s="28">
        <v>22</v>
      </c>
      <c r="F16" s="28"/>
      <c r="G16" s="121"/>
    </row>
    <row r="17" spans="2:7" x14ac:dyDescent="0.25">
      <c r="D17" s="23"/>
      <c r="E17" s="27" t="s">
        <v>41</v>
      </c>
      <c r="F17" s="27" t="s">
        <v>42</v>
      </c>
    </row>
    <row r="18" spans="2:7" ht="45" x14ac:dyDescent="0.25">
      <c r="B18" s="24" t="s">
        <v>43</v>
      </c>
      <c r="C18" s="23" t="s">
        <v>44</v>
      </c>
      <c r="D18" s="23" t="s">
        <v>45</v>
      </c>
      <c r="E18">
        <v>16</v>
      </c>
      <c r="F18">
        <v>10</v>
      </c>
      <c r="G18">
        <f>SUM(E18:F18)</f>
        <v>26</v>
      </c>
    </row>
    <row r="19" spans="2:7" x14ac:dyDescent="0.25">
      <c r="G19">
        <f>SUM(G15:G18)</f>
        <v>360</v>
      </c>
    </row>
  </sheetData>
  <mergeCells count="2">
    <mergeCell ref="D7:E7"/>
    <mergeCell ref="G15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tabSelected="1" topLeftCell="B43" zoomScaleNormal="100" workbookViewId="0">
      <selection activeCell="C50" sqref="C50"/>
    </sheetView>
  </sheetViews>
  <sheetFormatPr defaultColWidth="9" defaultRowHeight="12.75" x14ac:dyDescent="0.2"/>
  <cols>
    <col min="1" max="1" width="3.85546875" style="4" customWidth="1"/>
    <col min="2" max="2" width="61.85546875" style="1" customWidth="1"/>
    <col min="3" max="3" width="33.85546875" style="1" customWidth="1"/>
    <col min="4" max="9" width="9" style="2" customWidth="1"/>
    <col min="10" max="10" width="9" style="13" customWidth="1"/>
    <col min="11" max="20" width="9" style="2" customWidth="1"/>
    <col min="21" max="16384" width="9" style="2"/>
  </cols>
  <sheetData>
    <row r="1" spans="1:20" s="4" customFormat="1" ht="15" x14ac:dyDescent="0.2">
      <c r="A1" s="207" t="s">
        <v>112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spans="1:20" s="4" customFormat="1" ht="12.75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</row>
    <row r="3" spans="1:20" s="4" customFormat="1" ht="15.75" thickBot="1" x14ac:dyDescent="0.25">
      <c r="A3" s="208" t="s">
        <v>32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</row>
    <row r="4" spans="1:20" ht="15" customHeight="1" thickBot="1" x14ac:dyDescent="0.25">
      <c r="A4" s="209" t="s">
        <v>24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1"/>
    </row>
    <row r="5" spans="1:20" ht="45" customHeight="1" thickTop="1" x14ac:dyDescent="0.2">
      <c r="A5" s="7"/>
      <c r="B5" s="18"/>
      <c r="C5" s="122" t="s">
        <v>29</v>
      </c>
      <c r="D5" s="125" t="s">
        <v>4</v>
      </c>
      <c r="E5" s="125" t="s">
        <v>128</v>
      </c>
      <c r="F5" s="125" t="s">
        <v>5</v>
      </c>
      <c r="G5" s="169" t="s">
        <v>6</v>
      </c>
      <c r="H5" s="170"/>
      <c r="I5" s="170"/>
      <c r="J5" s="170"/>
      <c r="K5" s="171"/>
      <c r="L5" s="125" t="s">
        <v>7</v>
      </c>
      <c r="M5" s="144" t="s">
        <v>30</v>
      </c>
      <c r="N5" s="145"/>
      <c r="O5" s="145"/>
      <c r="P5" s="145"/>
      <c r="Q5" s="145"/>
      <c r="R5" s="145"/>
      <c r="S5" s="145"/>
      <c r="T5" s="145"/>
    </row>
    <row r="6" spans="1:20" ht="14.45" customHeight="1" x14ac:dyDescent="0.2">
      <c r="A6" s="8"/>
      <c r="B6" s="19"/>
      <c r="C6" s="123"/>
      <c r="D6" s="126"/>
      <c r="E6" s="126"/>
      <c r="F6" s="126"/>
      <c r="G6" s="172"/>
      <c r="H6" s="147"/>
      <c r="I6" s="147"/>
      <c r="J6" s="147"/>
      <c r="K6" s="173"/>
      <c r="L6" s="126"/>
      <c r="M6" s="146"/>
      <c r="N6" s="147"/>
      <c r="O6" s="147"/>
      <c r="P6" s="147"/>
      <c r="Q6" s="147"/>
      <c r="R6" s="147"/>
      <c r="S6" s="147"/>
      <c r="T6" s="147"/>
    </row>
    <row r="7" spans="1:20" ht="15" customHeight="1" thickBot="1" x14ac:dyDescent="0.25">
      <c r="A7" s="8"/>
      <c r="B7" s="41" t="s">
        <v>2</v>
      </c>
      <c r="C7" s="123"/>
      <c r="D7" s="126"/>
      <c r="E7" s="126"/>
      <c r="F7" s="126"/>
      <c r="G7" s="174"/>
      <c r="H7" s="175"/>
      <c r="I7" s="175"/>
      <c r="J7" s="175"/>
      <c r="K7" s="176"/>
      <c r="L7" s="126"/>
      <c r="M7" s="148"/>
      <c r="N7" s="149"/>
      <c r="O7" s="149"/>
      <c r="P7" s="149"/>
      <c r="Q7" s="149"/>
      <c r="R7" s="149"/>
      <c r="S7" s="149"/>
      <c r="T7" s="149"/>
    </row>
    <row r="8" spans="1:20" ht="26.25" customHeight="1" thickTop="1" thickBot="1" x14ac:dyDescent="0.25">
      <c r="A8" s="5"/>
      <c r="B8" s="41" t="s">
        <v>3</v>
      </c>
      <c r="C8" s="123"/>
      <c r="D8" s="126"/>
      <c r="E8" s="126"/>
      <c r="F8" s="126"/>
      <c r="G8" s="150" t="s">
        <v>8</v>
      </c>
      <c r="H8" s="152" t="s">
        <v>9</v>
      </c>
      <c r="I8" s="125" t="s">
        <v>10</v>
      </c>
      <c r="J8" s="154" t="s">
        <v>46</v>
      </c>
      <c r="K8" s="125" t="s">
        <v>11</v>
      </c>
      <c r="L8" s="126"/>
      <c r="M8" s="128" t="s">
        <v>12</v>
      </c>
      <c r="N8" s="129"/>
      <c r="O8" s="128" t="s">
        <v>13</v>
      </c>
      <c r="P8" s="129"/>
      <c r="Q8" s="128" t="s">
        <v>14</v>
      </c>
      <c r="R8" s="129"/>
      <c r="S8" s="128" t="s">
        <v>15</v>
      </c>
      <c r="T8" s="129"/>
    </row>
    <row r="9" spans="1:20" ht="54.6" customHeight="1" thickTop="1" thickBot="1" x14ac:dyDescent="0.25">
      <c r="A9" s="9" t="s">
        <v>0</v>
      </c>
      <c r="B9" s="42"/>
      <c r="C9" s="124"/>
      <c r="D9" s="127"/>
      <c r="E9" s="127"/>
      <c r="F9" s="127"/>
      <c r="G9" s="151"/>
      <c r="H9" s="153"/>
      <c r="I9" s="127"/>
      <c r="J9" s="155"/>
      <c r="K9" s="127"/>
      <c r="L9" s="127"/>
      <c r="M9" s="3" t="s">
        <v>16</v>
      </c>
      <c r="N9" s="3" t="s">
        <v>17</v>
      </c>
      <c r="O9" s="3" t="s">
        <v>18</v>
      </c>
      <c r="P9" s="3" t="s">
        <v>19</v>
      </c>
      <c r="Q9" s="3" t="s">
        <v>20</v>
      </c>
      <c r="R9" s="3" t="s">
        <v>21</v>
      </c>
      <c r="S9" s="3" t="s">
        <v>22</v>
      </c>
      <c r="T9" s="3" t="s">
        <v>23</v>
      </c>
    </row>
    <row r="10" spans="1:20" s="13" customFormat="1" ht="16.5" thickTop="1" thickBot="1" x14ac:dyDescent="0.25">
      <c r="A10" s="11">
        <v>1</v>
      </c>
      <c r="B10" s="90" t="s">
        <v>113</v>
      </c>
      <c r="C10" s="43" t="s">
        <v>1</v>
      </c>
      <c r="D10" s="14" t="s">
        <v>26</v>
      </c>
      <c r="E10" s="44" t="s">
        <v>66</v>
      </c>
      <c r="F10" s="45">
        <v>4</v>
      </c>
      <c r="G10" s="46">
        <v>0</v>
      </c>
      <c r="H10" s="46">
        <v>60</v>
      </c>
      <c r="I10" s="46">
        <v>5</v>
      </c>
      <c r="J10" s="47">
        <f>SUM(G10:I10)</f>
        <v>65</v>
      </c>
      <c r="K10" s="47">
        <f>L10-J10</f>
        <v>55</v>
      </c>
      <c r="L10" s="48">
        <f>F10*30</f>
        <v>120</v>
      </c>
      <c r="M10" s="70">
        <v>4</v>
      </c>
      <c r="N10" s="71"/>
      <c r="O10" s="71"/>
      <c r="P10" s="71"/>
      <c r="Q10" s="71"/>
      <c r="R10" s="71"/>
      <c r="S10" s="71"/>
      <c r="T10" s="72"/>
    </row>
    <row r="11" spans="1:20" s="13" customFormat="1" ht="15.75" thickBot="1" x14ac:dyDescent="0.25">
      <c r="A11" s="11">
        <v>2</v>
      </c>
      <c r="B11" s="91" t="s">
        <v>47</v>
      </c>
      <c r="C11" s="43" t="s">
        <v>1</v>
      </c>
      <c r="D11" s="12" t="s">
        <v>26</v>
      </c>
      <c r="E11" s="44" t="s">
        <v>66</v>
      </c>
      <c r="F11" s="45">
        <v>6</v>
      </c>
      <c r="G11" s="46">
        <v>30</v>
      </c>
      <c r="H11" s="46">
        <v>60</v>
      </c>
      <c r="I11" s="46">
        <v>5</v>
      </c>
      <c r="J11" s="47">
        <f t="shared" ref="J11:J27" si="0">SUM(G11:I11)</f>
        <v>95</v>
      </c>
      <c r="K11" s="47">
        <f t="shared" ref="K11:K29" si="1">L11-J11</f>
        <v>85</v>
      </c>
      <c r="L11" s="48">
        <f t="shared" ref="L11:L51" si="2">F11*30</f>
        <v>180</v>
      </c>
      <c r="M11" s="73">
        <v>6</v>
      </c>
      <c r="N11" s="65"/>
      <c r="O11" s="65"/>
      <c r="P11" s="65"/>
      <c r="Q11" s="65"/>
      <c r="R11" s="65"/>
      <c r="S11" s="65"/>
      <c r="T11" s="74"/>
    </row>
    <row r="12" spans="1:20" s="13" customFormat="1" ht="15.75" thickBot="1" x14ac:dyDescent="0.25">
      <c r="A12" s="11">
        <v>3</v>
      </c>
      <c r="B12" s="91" t="s">
        <v>48</v>
      </c>
      <c r="C12" s="43" t="s">
        <v>1</v>
      </c>
      <c r="D12" s="14" t="s">
        <v>26</v>
      </c>
      <c r="E12" s="44" t="s">
        <v>66</v>
      </c>
      <c r="F12" s="45">
        <v>6</v>
      </c>
      <c r="G12" s="46">
        <v>45</v>
      </c>
      <c r="H12" s="46">
        <v>45</v>
      </c>
      <c r="I12" s="46">
        <v>4</v>
      </c>
      <c r="J12" s="47">
        <f t="shared" si="0"/>
        <v>94</v>
      </c>
      <c r="K12" s="47">
        <f t="shared" si="1"/>
        <v>86</v>
      </c>
      <c r="L12" s="48">
        <f t="shared" si="2"/>
        <v>180</v>
      </c>
      <c r="M12" s="73">
        <v>6</v>
      </c>
      <c r="N12" s="65"/>
      <c r="O12" s="65"/>
      <c r="P12" s="65"/>
      <c r="Q12" s="65"/>
      <c r="R12" s="65"/>
      <c r="S12" s="65"/>
      <c r="T12" s="74"/>
    </row>
    <row r="13" spans="1:20" s="13" customFormat="1" ht="15.75" thickBot="1" x14ac:dyDescent="0.25">
      <c r="A13" s="11">
        <v>4</v>
      </c>
      <c r="B13" s="91" t="s">
        <v>49</v>
      </c>
      <c r="C13" s="43" t="s">
        <v>1</v>
      </c>
      <c r="D13" s="14" t="s">
        <v>26</v>
      </c>
      <c r="E13" s="44" t="s">
        <v>66</v>
      </c>
      <c r="F13" s="45">
        <v>4</v>
      </c>
      <c r="G13" s="46">
        <v>15</v>
      </c>
      <c r="H13" s="46">
        <v>30</v>
      </c>
      <c r="I13" s="46">
        <v>4</v>
      </c>
      <c r="J13" s="47">
        <f t="shared" si="0"/>
        <v>49</v>
      </c>
      <c r="K13" s="47">
        <f t="shared" si="1"/>
        <v>71</v>
      </c>
      <c r="L13" s="48">
        <f t="shared" si="2"/>
        <v>120</v>
      </c>
      <c r="M13" s="73">
        <v>4</v>
      </c>
      <c r="N13" s="65"/>
      <c r="O13" s="65"/>
      <c r="P13" s="65"/>
      <c r="Q13" s="65"/>
      <c r="R13" s="65"/>
      <c r="S13" s="65"/>
      <c r="T13" s="74"/>
    </row>
    <row r="14" spans="1:20" s="13" customFormat="1" ht="13.5" customHeight="1" thickBot="1" x14ac:dyDescent="0.25">
      <c r="A14" s="11">
        <v>5</v>
      </c>
      <c r="B14" s="91" t="s">
        <v>50</v>
      </c>
      <c r="C14" s="43" t="s">
        <v>1</v>
      </c>
      <c r="D14" s="12" t="s">
        <v>26</v>
      </c>
      <c r="E14" s="44" t="s">
        <v>66</v>
      </c>
      <c r="F14" s="45">
        <v>4</v>
      </c>
      <c r="G14" s="46">
        <v>15</v>
      </c>
      <c r="H14" s="46">
        <v>45</v>
      </c>
      <c r="I14" s="46">
        <v>5</v>
      </c>
      <c r="J14" s="47">
        <f t="shared" si="0"/>
        <v>65</v>
      </c>
      <c r="K14" s="47">
        <f t="shared" si="1"/>
        <v>55</v>
      </c>
      <c r="L14" s="48">
        <f t="shared" si="2"/>
        <v>120</v>
      </c>
      <c r="M14" s="73">
        <v>4</v>
      </c>
      <c r="N14" s="65"/>
      <c r="O14" s="65"/>
      <c r="P14" s="65"/>
      <c r="Q14" s="65"/>
      <c r="R14" s="65"/>
      <c r="S14" s="65"/>
      <c r="T14" s="74"/>
    </row>
    <row r="15" spans="1:20" s="13" customFormat="1" ht="15.75" thickBot="1" x14ac:dyDescent="0.25">
      <c r="A15" s="11">
        <v>6</v>
      </c>
      <c r="B15" s="92" t="s">
        <v>51</v>
      </c>
      <c r="C15" s="43" t="s">
        <v>1</v>
      </c>
      <c r="D15" s="12" t="s">
        <v>26</v>
      </c>
      <c r="E15" s="44" t="s">
        <v>66</v>
      </c>
      <c r="F15" s="45">
        <v>6</v>
      </c>
      <c r="G15" s="46">
        <v>30</v>
      </c>
      <c r="H15" s="46">
        <v>60</v>
      </c>
      <c r="I15" s="46">
        <v>4</v>
      </c>
      <c r="J15" s="47">
        <f t="shared" si="0"/>
        <v>94</v>
      </c>
      <c r="K15" s="47">
        <f t="shared" si="1"/>
        <v>86</v>
      </c>
      <c r="L15" s="48">
        <f t="shared" si="2"/>
        <v>180</v>
      </c>
      <c r="M15" s="73">
        <v>6</v>
      </c>
      <c r="N15" s="65"/>
      <c r="O15" s="65"/>
      <c r="P15" s="65"/>
      <c r="Q15" s="65"/>
      <c r="R15" s="65"/>
      <c r="S15" s="65"/>
      <c r="T15" s="74"/>
    </row>
    <row r="16" spans="1:20" s="13" customFormat="1" ht="15.75" thickBot="1" x14ac:dyDescent="0.25">
      <c r="A16" s="11">
        <v>7</v>
      </c>
      <c r="B16" s="90" t="s">
        <v>114</v>
      </c>
      <c r="C16" s="43" t="s">
        <v>53</v>
      </c>
      <c r="D16" s="12" t="s">
        <v>26</v>
      </c>
      <c r="E16" s="44" t="s">
        <v>67</v>
      </c>
      <c r="F16" s="45">
        <v>4</v>
      </c>
      <c r="G16" s="46">
        <v>0</v>
      </c>
      <c r="H16" s="46">
        <v>60</v>
      </c>
      <c r="I16" s="46">
        <v>5</v>
      </c>
      <c r="J16" s="47">
        <f t="shared" si="0"/>
        <v>65</v>
      </c>
      <c r="K16" s="47">
        <f t="shared" si="1"/>
        <v>55</v>
      </c>
      <c r="L16" s="48">
        <f t="shared" si="2"/>
        <v>120</v>
      </c>
      <c r="M16" s="75"/>
      <c r="N16" s="64">
        <v>4</v>
      </c>
      <c r="O16" s="65"/>
      <c r="P16" s="65"/>
      <c r="Q16" s="65"/>
      <c r="R16" s="65"/>
      <c r="S16" s="65"/>
      <c r="T16" s="74"/>
    </row>
    <row r="17" spans="1:20" s="13" customFormat="1" ht="30.75" thickBot="1" x14ac:dyDescent="0.25">
      <c r="A17" s="11">
        <v>8</v>
      </c>
      <c r="B17" s="91" t="s">
        <v>54</v>
      </c>
      <c r="C17" s="91" t="s">
        <v>47</v>
      </c>
      <c r="D17" s="12" t="s">
        <v>26</v>
      </c>
      <c r="E17" s="44" t="s">
        <v>67</v>
      </c>
      <c r="F17" s="45">
        <v>6</v>
      </c>
      <c r="G17" s="46">
        <v>30</v>
      </c>
      <c r="H17" s="46">
        <v>60</v>
      </c>
      <c r="I17" s="46">
        <v>5</v>
      </c>
      <c r="J17" s="47">
        <f t="shared" si="0"/>
        <v>95</v>
      </c>
      <c r="K17" s="47">
        <f t="shared" si="1"/>
        <v>85</v>
      </c>
      <c r="L17" s="48">
        <f t="shared" si="2"/>
        <v>180</v>
      </c>
      <c r="M17" s="75"/>
      <c r="N17" s="64">
        <v>6</v>
      </c>
      <c r="O17" s="65"/>
      <c r="P17" s="65"/>
      <c r="Q17" s="65"/>
      <c r="R17" s="65"/>
      <c r="S17" s="65"/>
      <c r="T17" s="74"/>
    </row>
    <row r="18" spans="1:20" s="13" customFormat="1" ht="15.75" thickBot="1" x14ac:dyDescent="0.25">
      <c r="A18" s="11">
        <v>9</v>
      </c>
      <c r="B18" s="92" t="s">
        <v>55</v>
      </c>
      <c r="C18" s="49" t="s">
        <v>55</v>
      </c>
      <c r="D18" s="12" t="s">
        <v>26</v>
      </c>
      <c r="E18" s="44" t="s">
        <v>67</v>
      </c>
      <c r="F18" s="45">
        <v>6</v>
      </c>
      <c r="G18" s="46">
        <v>30</v>
      </c>
      <c r="H18" s="46">
        <v>60</v>
      </c>
      <c r="I18" s="46">
        <v>3</v>
      </c>
      <c r="J18" s="47">
        <f t="shared" si="0"/>
        <v>93</v>
      </c>
      <c r="K18" s="47">
        <f t="shared" si="1"/>
        <v>87</v>
      </c>
      <c r="L18" s="48">
        <f t="shared" si="2"/>
        <v>180</v>
      </c>
      <c r="M18" s="75"/>
      <c r="N18" s="64">
        <v>6</v>
      </c>
      <c r="O18" s="65"/>
      <c r="P18" s="65"/>
      <c r="Q18" s="65"/>
      <c r="R18" s="65"/>
      <c r="S18" s="65"/>
      <c r="T18" s="74"/>
    </row>
    <row r="19" spans="1:20" s="13" customFormat="1" ht="15.75" thickBot="1" x14ac:dyDescent="0.25">
      <c r="A19" s="11">
        <v>10</v>
      </c>
      <c r="B19" s="91" t="s">
        <v>56</v>
      </c>
      <c r="C19" s="43" t="s">
        <v>57</v>
      </c>
      <c r="D19" s="12" t="s">
        <v>26</v>
      </c>
      <c r="E19" s="44" t="s">
        <v>67</v>
      </c>
      <c r="F19" s="45">
        <v>6</v>
      </c>
      <c r="G19" s="46">
        <v>30</v>
      </c>
      <c r="H19" s="46">
        <v>60</v>
      </c>
      <c r="I19" s="46">
        <v>5</v>
      </c>
      <c r="J19" s="47">
        <f t="shared" si="0"/>
        <v>95</v>
      </c>
      <c r="K19" s="47">
        <f t="shared" si="1"/>
        <v>85</v>
      </c>
      <c r="L19" s="48">
        <f t="shared" si="2"/>
        <v>180</v>
      </c>
      <c r="M19" s="75"/>
      <c r="N19" s="64">
        <v>6</v>
      </c>
      <c r="O19" s="65"/>
      <c r="P19" s="65"/>
      <c r="Q19" s="65"/>
      <c r="R19" s="65"/>
      <c r="S19" s="65"/>
      <c r="T19" s="74"/>
    </row>
    <row r="20" spans="1:20" s="13" customFormat="1" ht="15.75" thickBot="1" x14ac:dyDescent="0.25">
      <c r="A20" s="11">
        <v>11</v>
      </c>
      <c r="B20" s="91" t="s">
        <v>58</v>
      </c>
      <c r="C20" s="43" t="s">
        <v>49</v>
      </c>
      <c r="D20" s="12" t="s">
        <v>26</v>
      </c>
      <c r="E20" s="44" t="s">
        <v>67</v>
      </c>
      <c r="F20" s="45">
        <v>5</v>
      </c>
      <c r="G20" s="46">
        <v>15</v>
      </c>
      <c r="H20" s="46">
        <v>45</v>
      </c>
      <c r="I20" s="46">
        <v>3</v>
      </c>
      <c r="J20" s="47">
        <f t="shared" si="0"/>
        <v>63</v>
      </c>
      <c r="K20" s="47">
        <f t="shared" si="1"/>
        <v>87</v>
      </c>
      <c r="L20" s="48">
        <f t="shared" si="2"/>
        <v>150</v>
      </c>
      <c r="M20" s="75"/>
      <c r="N20" s="64">
        <v>5</v>
      </c>
      <c r="O20" s="65"/>
      <c r="P20" s="65"/>
      <c r="Q20" s="65"/>
      <c r="R20" s="65"/>
      <c r="S20" s="65"/>
      <c r="T20" s="74"/>
    </row>
    <row r="21" spans="1:20" s="13" customFormat="1" ht="15.75" thickBot="1" x14ac:dyDescent="0.25">
      <c r="A21" s="11">
        <v>12</v>
      </c>
      <c r="B21" s="91" t="s">
        <v>27</v>
      </c>
      <c r="C21" s="43" t="s">
        <v>1</v>
      </c>
      <c r="D21" s="12" t="s">
        <v>26</v>
      </c>
      <c r="E21" s="44" t="s">
        <v>67</v>
      </c>
      <c r="F21" s="45">
        <v>3</v>
      </c>
      <c r="G21" s="46">
        <v>15</v>
      </c>
      <c r="H21" s="46">
        <v>30</v>
      </c>
      <c r="I21" s="46">
        <v>3</v>
      </c>
      <c r="J21" s="47">
        <f t="shared" si="0"/>
        <v>48</v>
      </c>
      <c r="K21" s="47">
        <f t="shared" si="1"/>
        <v>42</v>
      </c>
      <c r="L21" s="48">
        <f t="shared" si="2"/>
        <v>90</v>
      </c>
      <c r="M21" s="75"/>
      <c r="N21" s="64">
        <v>3</v>
      </c>
      <c r="O21" s="65"/>
      <c r="P21" s="65"/>
      <c r="Q21" s="65"/>
      <c r="R21" s="65"/>
      <c r="S21" s="65"/>
      <c r="T21" s="74"/>
    </row>
    <row r="22" spans="1:20" s="13" customFormat="1" ht="15.75" thickBot="1" x14ac:dyDescent="0.25">
      <c r="A22" s="11">
        <v>13</v>
      </c>
      <c r="B22" s="90" t="s">
        <v>115</v>
      </c>
      <c r="C22" s="43" t="s">
        <v>52</v>
      </c>
      <c r="D22" s="12" t="s">
        <v>26</v>
      </c>
      <c r="E22" s="44" t="s">
        <v>68</v>
      </c>
      <c r="F22" s="45">
        <v>4</v>
      </c>
      <c r="G22" s="46">
        <v>0</v>
      </c>
      <c r="H22" s="46">
        <v>60</v>
      </c>
      <c r="I22" s="46">
        <v>5</v>
      </c>
      <c r="J22" s="47">
        <f t="shared" si="0"/>
        <v>65</v>
      </c>
      <c r="K22" s="47">
        <f t="shared" si="1"/>
        <v>55</v>
      </c>
      <c r="L22" s="48">
        <f t="shared" si="2"/>
        <v>120</v>
      </c>
      <c r="M22" s="75"/>
      <c r="N22" s="65"/>
      <c r="O22" s="64">
        <v>4</v>
      </c>
      <c r="P22" s="65"/>
      <c r="Q22" s="65"/>
      <c r="R22" s="65"/>
      <c r="S22" s="65"/>
      <c r="T22" s="74"/>
    </row>
    <row r="23" spans="1:20" s="13" customFormat="1" ht="15.75" thickBot="1" x14ac:dyDescent="0.25">
      <c r="A23" s="11">
        <v>14</v>
      </c>
      <c r="B23" s="92" t="s">
        <v>59</v>
      </c>
      <c r="C23" s="49" t="s">
        <v>56</v>
      </c>
      <c r="D23" s="12" t="s">
        <v>26</v>
      </c>
      <c r="E23" s="44" t="s">
        <v>68</v>
      </c>
      <c r="F23" s="45">
        <v>6</v>
      </c>
      <c r="G23" s="46">
        <v>30</v>
      </c>
      <c r="H23" s="46">
        <v>45</v>
      </c>
      <c r="I23" s="46">
        <v>5</v>
      </c>
      <c r="J23" s="47">
        <f t="shared" si="0"/>
        <v>80</v>
      </c>
      <c r="K23" s="47">
        <f t="shared" si="1"/>
        <v>100</v>
      </c>
      <c r="L23" s="48">
        <f t="shared" si="2"/>
        <v>180</v>
      </c>
      <c r="M23" s="75"/>
      <c r="N23" s="65"/>
      <c r="O23" s="64">
        <v>6</v>
      </c>
      <c r="P23" s="65"/>
      <c r="Q23" s="65"/>
      <c r="R23" s="65"/>
      <c r="S23" s="65"/>
      <c r="T23" s="74"/>
    </row>
    <row r="24" spans="1:20" s="13" customFormat="1" ht="15.75" thickBot="1" x14ac:dyDescent="0.25">
      <c r="A24" s="11">
        <v>15</v>
      </c>
      <c r="B24" s="92" t="s">
        <v>60</v>
      </c>
      <c r="C24" s="49" t="s">
        <v>61</v>
      </c>
      <c r="D24" s="12" t="s">
        <v>26</v>
      </c>
      <c r="E24" s="44" t="s">
        <v>68</v>
      </c>
      <c r="F24" s="45">
        <v>6</v>
      </c>
      <c r="G24" s="46">
        <v>30</v>
      </c>
      <c r="H24" s="46">
        <v>60</v>
      </c>
      <c r="I24" s="46">
        <v>5</v>
      </c>
      <c r="J24" s="47">
        <f t="shared" si="0"/>
        <v>95</v>
      </c>
      <c r="K24" s="47">
        <f t="shared" si="1"/>
        <v>85</v>
      </c>
      <c r="L24" s="48">
        <f>F24*30</f>
        <v>180</v>
      </c>
      <c r="M24" s="75"/>
      <c r="N24" s="65"/>
      <c r="O24" s="64">
        <v>6</v>
      </c>
      <c r="P24" s="65"/>
      <c r="Q24" s="65"/>
      <c r="R24" s="65"/>
      <c r="S24" s="65"/>
      <c r="T24" s="74"/>
    </row>
    <row r="25" spans="1:20" s="13" customFormat="1" ht="15.75" thickBot="1" x14ac:dyDescent="0.25">
      <c r="A25" s="11">
        <v>16</v>
      </c>
      <c r="B25" s="91" t="s">
        <v>62</v>
      </c>
      <c r="C25" s="43" t="s">
        <v>56</v>
      </c>
      <c r="D25" s="12" t="s">
        <v>26</v>
      </c>
      <c r="E25" s="44" t="s">
        <v>68</v>
      </c>
      <c r="F25" s="45">
        <v>4</v>
      </c>
      <c r="G25" s="46">
        <v>15</v>
      </c>
      <c r="H25" s="46">
        <v>45</v>
      </c>
      <c r="I25" s="46">
        <v>5</v>
      </c>
      <c r="J25" s="47">
        <f t="shared" si="0"/>
        <v>65</v>
      </c>
      <c r="K25" s="47">
        <f t="shared" si="1"/>
        <v>55</v>
      </c>
      <c r="L25" s="48">
        <f t="shared" si="2"/>
        <v>120</v>
      </c>
      <c r="M25" s="75"/>
      <c r="N25" s="65"/>
      <c r="O25" s="64">
        <v>4</v>
      </c>
      <c r="P25" s="65"/>
      <c r="Q25" s="65"/>
      <c r="R25" s="65"/>
      <c r="S25" s="65"/>
      <c r="T25" s="74"/>
    </row>
    <row r="26" spans="1:20" s="13" customFormat="1" ht="15.75" thickBot="1" x14ac:dyDescent="0.25">
      <c r="A26" s="11">
        <v>17</v>
      </c>
      <c r="B26" s="92" t="s">
        <v>63</v>
      </c>
      <c r="C26" s="49" t="s">
        <v>64</v>
      </c>
      <c r="D26" s="12" t="s">
        <v>26</v>
      </c>
      <c r="E26" s="44" t="s">
        <v>68</v>
      </c>
      <c r="F26" s="50">
        <v>3</v>
      </c>
      <c r="G26" s="46">
        <v>15</v>
      </c>
      <c r="H26" s="46">
        <v>30</v>
      </c>
      <c r="I26" s="46">
        <v>3</v>
      </c>
      <c r="J26" s="47">
        <f t="shared" si="0"/>
        <v>48</v>
      </c>
      <c r="K26" s="47">
        <f t="shared" si="1"/>
        <v>42</v>
      </c>
      <c r="L26" s="48">
        <f t="shared" si="2"/>
        <v>90</v>
      </c>
      <c r="M26" s="75"/>
      <c r="N26" s="65"/>
      <c r="O26" s="66">
        <v>3</v>
      </c>
      <c r="P26" s="65"/>
      <c r="Q26" s="65"/>
      <c r="R26" s="65"/>
      <c r="S26" s="65"/>
      <c r="T26" s="74"/>
    </row>
    <row r="27" spans="1:20" s="13" customFormat="1" ht="15.75" thickBot="1" x14ac:dyDescent="0.25">
      <c r="A27" s="11">
        <v>18</v>
      </c>
      <c r="B27" s="91" t="s">
        <v>65</v>
      </c>
      <c r="C27" s="43" t="s">
        <v>55</v>
      </c>
      <c r="D27" s="12" t="s">
        <v>26</v>
      </c>
      <c r="E27" s="44" t="s">
        <v>68</v>
      </c>
      <c r="F27" s="45">
        <v>4</v>
      </c>
      <c r="G27" s="46">
        <v>15</v>
      </c>
      <c r="H27" s="46">
        <v>45</v>
      </c>
      <c r="I27" s="46">
        <v>4</v>
      </c>
      <c r="J27" s="47">
        <f t="shared" si="0"/>
        <v>64</v>
      </c>
      <c r="K27" s="47">
        <f t="shared" si="1"/>
        <v>56</v>
      </c>
      <c r="L27" s="48">
        <f t="shared" si="2"/>
        <v>120</v>
      </c>
      <c r="M27" s="75"/>
      <c r="N27" s="65"/>
      <c r="O27" s="64">
        <v>4</v>
      </c>
      <c r="P27" s="65"/>
      <c r="Q27" s="65"/>
      <c r="R27" s="65"/>
      <c r="S27" s="65"/>
      <c r="T27" s="74"/>
    </row>
    <row r="28" spans="1:20" s="13" customFormat="1" ht="15.75" thickBot="1" x14ac:dyDescent="0.25">
      <c r="A28" s="11">
        <v>19</v>
      </c>
      <c r="B28" s="92" t="s">
        <v>69</v>
      </c>
      <c r="C28" s="49" t="s">
        <v>60</v>
      </c>
      <c r="D28" s="12" t="s">
        <v>26</v>
      </c>
      <c r="E28" s="51" t="s">
        <v>70</v>
      </c>
      <c r="F28" s="45">
        <v>6</v>
      </c>
      <c r="G28" s="46">
        <v>30</v>
      </c>
      <c r="H28" s="46">
        <v>60</v>
      </c>
      <c r="I28" s="46">
        <v>5</v>
      </c>
      <c r="J28" s="47">
        <f t="shared" ref="J28:J51" si="3">SUM(G28:I28)</f>
        <v>95</v>
      </c>
      <c r="K28" s="47">
        <f t="shared" si="1"/>
        <v>85</v>
      </c>
      <c r="L28" s="48">
        <f t="shared" si="2"/>
        <v>180</v>
      </c>
      <c r="M28" s="75"/>
      <c r="N28" s="65"/>
      <c r="O28" s="65"/>
      <c r="P28" s="64">
        <v>6</v>
      </c>
      <c r="Q28" s="65"/>
      <c r="R28" s="65"/>
      <c r="S28" s="65"/>
      <c r="T28" s="74"/>
    </row>
    <row r="29" spans="1:20" s="13" customFormat="1" ht="15.75" thickBot="1" x14ac:dyDescent="0.25">
      <c r="A29" s="11">
        <v>20</v>
      </c>
      <c r="B29" s="92" t="s">
        <v>71</v>
      </c>
      <c r="C29" s="49" t="s">
        <v>59</v>
      </c>
      <c r="D29" s="12" t="s">
        <v>26</v>
      </c>
      <c r="E29" s="51" t="s">
        <v>70</v>
      </c>
      <c r="F29" s="45">
        <v>6</v>
      </c>
      <c r="G29" s="46">
        <v>30</v>
      </c>
      <c r="H29" s="46">
        <v>45</v>
      </c>
      <c r="I29" s="46">
        <v>5</v>
      </c>
      <c r="J29" s="47">
        <f t="shared" si="3"/>
        <v>80</v>
      </c>
      <c r="K29" s="47">
        <f t="shared" si="1"/>
        <v>100</v>
      </c>
      <c r="L29" s="48">
        <f t="shared" si="2"/>
        <v>180</v>
      </c>
      <c r="M29" s="75"/>
      <c r="N29" s="65"/>
      <c r="O29" s="65"/>
      <c r="P29" s="64">
        <v>6</v>
      </c>
      <c r="Q29" s="65"/>
      <c r="R29" s="65"/>
      <c r="S29" s="65"/>
      <c r="T29" s="74"/>
    </row>
    <row r="30" spans="1:20" s="13" customFormat="1" ht="15.75" thickBot="1" x14ac:dyDescent="0.25">
      <c r="A30" s="11">
        <v>21</v>
      </c>
      <c r="B30" s="91" t="s">
        <v>72</v>
      </c>
      <c r="C30" s="43" t="s">
        <v>58</v>
      </c>
      <c r="D30" s="12" t="s">
        <v>26</v>
      </c>
      <c r="E30" s="51" t="s">
        <v>70</v>
      </c>
      <c r="F30" s="52">
        <v>3</v>
      </c>
      <c r="G30" s="46">
        <v>15</v>
      </c>
      <c r="H30" s="46">
        <v>30</v>
      </c>
      <c r="I30" s="46">
        <v>3</v>
      </c>
      <c r="J30" s="47">
        <f t="shared" si="3"/>
        <v>48</v>
      </c>
      <c r="K30" s="47">
        <f t="shared" ref="K30:K51" si="4">L30-J30</f>
        <v>42</v>
      </c>
      <c r="L30" s="48">
        <f t="shared" si="2"/>
        <v>90</v>
      </c>
      <c r="M30" s="75"/>
      <c r="N30" s="65"/>
      <c r="O30" s="65"/>
      <c r="P30" s="66">
        <v>3</v>
      </c>
      <c r="Q30" s="65"/>
      <c r="R30" s="65"/>
      <c r="S30" s="65"/>
      <c r="T30" s="74"/>
    </row>
    <row r="31" spans="1:20" s="13" customFormat="1" ht="15.75" thickBot="1" x14ac:dyDescent="0.25">
      <c r="A31" s="11">
        <v>22</v>
      </c>
      <c r="B31" s="91" t="s">
        <v>73</v>
      </c>
      <c r="C31" s="43" t="s">
        <v>58</v>
      </c>
      <c r="D31" s="12" t="s">
        <v>26</v>
      </c>
      <c r="E31" s="51" t="s">
        <v>70</v>
      </c>
      <c r="F31" s="45">
        <v>5</v>
      </c>
      <c r="G31" s="46">
        <v>15</v>
      </c>
      <c r="H31" s="46">
        <v>45</v>
      </c>
      <c r="I31" s="46">
        <v>3</v>
      </c>
      <c r="J31" s="47">
        <f t="shared" si="3"/>
        <v>63</v>
      </c>
      <c r="K31" s="47">
        <f t="shared" si="4"/>
        <v>87</v>
      </c>
      <c r="L31" s="48">
        <f t="shared" si="2"/>
        <v>150</v>
      </c>
      <c r="M31" s="75"/>
      <c r="N31" s="65"/>
      <c r="O31" s="65"/>
      <c r="P31" s="64">
        <v>5</v>
      </c>
      <c r="Q31" s="65"/>
      <c r="R31" s="65"/>
      <c r="S31" s="65"/>
      <c r="T31" s="74"/>
    </row>
    <row r="32" spans="1:20" s="13" customFormat="1" ht="15.75" thickBot="1" x14ac:dyDescent="0.25">
      <c r="A32" s="11">
        <v>23</v>
      </c>
      <c r="B32" s="91" t="s">
        <v>74</v>
      </c>
      <c r="C32" s="43" t="s">
        <v>63</v>
      </c>
      <c r="D32" s="12" t="s">
        <v>26</v>
      </c>
      <c r="E32" s="51" t="s">
        <v>70</v>
      </c>
      <c r="F32" s="45">
        <v>3</v>
      </c>
      <c r="G32" s="46">
        <v>15</v>
      </c>
      <c r="H32" s="46">
        <v>30</v>
      </c>
      <c r="I32" s="46">
        <v>3</v>
      </c>
      <c r="J32" s="47">
        <f t="shared" si="3"/>
        <v>48</v>
      </c>
      <c r="K32" s="47">
        <f t="shared" si="4"/>
        <v>42</v>
      </c>
      <c r="L32" s="48">
        <f t="shared" si="2"/>
        <v>90</v>
      </c>
      <c r="M32" s="75"/>
      <c r="N32" s="65"/>
      <c r="O32" s="65"/>
      <c r="P32" s="64">
        <v>3</v>
      </c>
      <c r="Q32" s="65"/>
      <c r="R32" s="65"/>
      <c r="S32" s="65"/>
      <c r="T32" s="74"/>
    </row>
    <row r="33" spans="1:21" s="13" customFormat="1" ht="15.75" thickBot="1" x14ac:dyDescent="0.25">
      <c r="A33" s="11">
        <v>24</v>
      </c>
      <c r="B33" s="91" t="s">
        <v>75</v>
      </c>
      <c r="C33" s="43" t="s">
        <v>62</v>
      </c>
      <c r="D33" s="12" t="s">
        <v>26</v>
      </c>
      <c r="E33" s="51" t="s">
        <v>70</v>
      </c>
      <c r="F33" s="45">
        <v>4</v>
      </c>
      <c r="G33" s="46">
        <v>15</v>
      </c>
      <c r="H33" s="46">
        <v>45</v>
      </c>
      <c r="I33" s="46">
        <v>5</v>
      </c>
      <c r="J33" s="47">
        <f t="shared" si="3"/>
        <v>65</v>
      </c>
      <c r="K33" s="47">
        <f t="shared" si="4"/>
        <v>55</v>
      </c>
      <c r="L33" s="48">
        <f t="shared" si="2"/>
        <v>120</v>
      </c>
      <c r="M33" s="75"/>
      <c r="N33" s="65"/>
      <c r="O33" s="65"/>
      <c r="P33" s="64">
        <v>4</v>
      </c>
      <c r="Q33" s="65"/>
      <c r="R33" s="65"/>
      <c r="S33" s="65"/>
      <c r="T33" s="74"/>
    </row>
    <row r="34" spans="1:21" s="17" customFormat="1" ht="15.75" thickBot="1" x14ac:dyDescent="0.25">
      <c r="A34" s="11">
        <v>25</v>
      </c>
      <c r="B34" s="91" t="s">
        <v>76</v>
      </c>
      <c r="C34" s="43" t="s">
        <v>1</v>
      </c>
      <c r="D34" s="38" t="s">
        <v>26</v>
      </c>
      <c r="E34" s="53" t="s">
        <v>70</v>
      </c>
      <c r="F34" s="54">
        <v>3</v>
      </c>
      <c r="G34" s="55">
        <v>15</v>
      </c>
      <c r="H34" s="55">
        <v>30</v>
      </c>
      <c r="I34" s="55">
        <v>3</v>
      </c>
      <c r="J34" s="56">
        <v>48</v>
      </c>
      <c r="K34" s="56">
        <f t="shared" si="4"/>
        <v>42</v>
      </c>
      <c r="L34" s="57">
        <f t="shared" si="2"/>
        <v>90</v>
      </c>
      <c r="M34" s="75"/>
      <c r="N34" s="65"/>
      <c r="O34" s="65"/>
      <c r="P34" s="64">
        <v>3</v>
      </c>
      <c r="Q34" s="65"/>
      <c r="R34" s="65"/>
      <c r="S34" s="65"/>
      <c r="T34" s="74"/>
    </row>
    <row r="35" spans="1:21" s="13" customFormat="1" ht="15.75" thickBot="1" x14ac:dyDescent="0.25">
      <c r="A35" s="11">
        <v>26</v>
      </c>
      <c r="B35" s="92" t="s">
        <v>77</v>
      </c>
      <c r="C35" s="49" t="s">
        <v>78</v>
      </c>
      <c r="D35" s="12" t="s">
        <v>26</v>
      </c>
      <c r="E35" s="51" t="s">
        <v>79</v>
      </c>
      <c r="F35" s="50">
        <v>8</v>
      </c>
      <c r="G35" s="46">
        <v>20</v>
      </c>
      <c r="H35" s="46">
        <v>110</v>
      </c>
      <c r="I35" s="46">
        <v>5</v>
      </c>
      <c r="J35" s="47">
        <f t="shared" si="3"/>
        <v>135</v>
      </c>
      <c r="K35" s="47">
        <f t="shared" si="4"/>
        <v>105</v>
      </c>
      <c r="L35" s="48">
        <f t="shared" si="2"/>
        <v>240</v>
      </c>
      <c r="M35" s="75"/>
      <c r="N35" s="65"/>
      <c r="O35" s="65"/>
      <c r="P35" s="65"/>
      <c r="Q35" s="66">
        <v>8</v>
      </c>
      <c r="R35" s="65"/>
      <c r="S35" s="65"/>
      <c r="T35" s="74"/>
    </row>
    <row r="36" spans="1:21" s="13" customFormat="1" ht="15.75" thickBot="1" x14ac:dyDescent="0.25">
      <c r="A36" s="11">
        <v>27</v>
      </c>
      <c r="B36" s="92" t="s">
        <v>80</v>
      </c>
      <c r="C36" s="49" t="s">
        <v>81</v>
      </c>
      <c r="D36" s="12" t="s">
        <v>26</v>
      </c>
      <c r="E36" s="51" t="s">
        <v>79</v>
      </c>
      <c r="F36" s="50">
        <v>6</v>
      </c>
      <c r="G36" s="46">
        <v>16</v>
      </c>
      <c r="H36" s="46">
        <v>84</v>
      </c>
      <c r="I36" s="46">
        <v>5</v>
      </c>
      <c r="J36" s="47">
        <f t="shared" si="3"/>
        <v>105</v>
      </c>
      <c r="K36" s="47">
        <f t="shared" si="4"/>
        <v>75</v>
      </c>
      <c r="L36" s="48">
        <f t="shared" si="2"/>
        <v>180</v>
      </c>
      <c r="M36" s="75"/>
      <c r="N36" s="65"/>
      <c r="O36" s="65"/>
      <c r="P36" s="65"/>
      <c r="Q36" s="66">
        <v>6</v>
      </c>
      <c r="R36" s="65"/>
      <c r="S36" s="65"/>
      <c r="T36" s="74"/>
    </row>
    <row r="37" spans="1:21" s="13" customFormat="1" ht="15.75" thickBot="1" x14ac:dyDescent="0.25">
      <c r="A37" s="11">
        <v>28</v>
      </c>
      <c r="B37" s="92" t="s">
        <v>82</v>
      </c>
      <c r="C37" s="49" t="s">
        <v>83</v>
      </c>
      <c r="D37" s="12" t="s">
        <v>26</v>
      </c>
      <c r="E37" s="51" t="s">
        <v>79</v>
      </c>
      <c r="F37" s="50">
        <v>6</v>
      </c>
      <c r="G37" s="46">
        <v>16</v>
      </c>
      <c r="H37" s="46">
        <v>84</v>
      </c>
      <c r="I37" s="46">
        <v>5</v>
      </c>
      <c r="J37" s="47">
        <f t="shared" si="3"/>
        <v>105</v>
      </c>
      <c r="K37" s="47">
        <f t="shared" si="4"/>
        <v>75</v>
      </c>
      <c r="L37" s="48">
        <f t="shared" si="2"/>
        <v>180</v>
      </c>
      <c r="M37" s="75"/>
      <c r="N37" s="65"/>
      <c r="O37" s="65"/>
      <c r="P37" s="65"/>
      <c r="Q37" s="66">
        <v>6</v>
      </c>
      <c r="R37" s="65"/>
      <c r="S37" s="65"/>
      <c r="T37" s="74"/>
    </row>
    <row r="38" spans="1:21" s="13" customFormat="1" ht="15.75" thickBot="1" x14ac:dyDescent="0.25">
      <c r="A38" s="11">
        <v>29</v>
      </c>
      <c r="B38" s="92" t="s">
        <v>84</v>
      </c>
      <c r="C38" s="49" t="s">
        <v>85</v>
      </c>
      <c r="D38" s="12" t="s">
        <v>26</v>
      </c>
      <c r="E38" s="51" t="s">
        <v>79</v>
      </c>
      <c r="F38" s="50">
        <v>6</v>
      </c>
      <c r="G38" s="46">
        <v>16</v>
      </c>
      <c r="H38" s="46">
        <v>80</v>
      </c>
      <c r="I38" s="46">
        <v>5</v>
      </c>
      <c r="J38" s="47">
        <f t="shared" si="3"/>
        <v>101</v>
      </c>
      <c r="K38" s="47">
        <f t="shared" si="4"/>
        <v>79</v>
      </c>
      <c r="L38" s="48">
        <f t="shared" si="2"/>
        <v>180</v>
      </c>
      <c r="M38" s="75"/>
      <c r="N38" s="65"/>
      <c r="O38" s="65"/>
      <c r="P38" s="65"/>
      <c r="Q38" s="66">
        <v>6</v>
      </c>
      <c r="R38" s="65"/>
      <c r="S38" s="65"/>
      <c r="T38" s="74"/>
    </row>
    <row r="39" spans="1:21" s="13" customFormat="1" ht="15.75" thickBot="1" x14ac:dyDescent="0.25">
      <c r="A39" s="11">
        <v>30</v>
      </c>
      <c r="B39" s="92" t="s">
        <v>86</v>
      </c>
      <c r="C39" s="49" t="s">
        <v>87</v>
      </c>
      <c r="D39" s="12" t="s">
        <v>26</v>
      </c>
      <c r="E39" s="51" t="s">
        <v>88</v>
      </c>
      <c r="F39" s="50">
        <v>8</v>
      </c>
      <c r="G39" s="46">
        <v>20</v>
      </c>
      <c r="H39" s="46">
        <v>110</v>
      </c>
      <c r="I39" s="46">
        <v>5</v>
      </c>
      <c r="J39" s="47">
        <f t="shared" si="3"/>
        <v>135</v>
      </c>
      <c r="K39" s="47">
        <f t="shared" si="4"/>
        <v>105</v>
      </c>
      <c r="L39" s="48">
        <f t="shared" si="2"/>
        <v>240</v>
      </c>
      <c r="M39" s="75"/>
      <c r="N39" s="65"/>
      <c r="O39" s="65"/>
      <c r="P39" s="65"/>
      <c r="Q39" s="65"/>
      <c r="R39" s="66">
        <v>8</v>
      </c>
      <c r="S39" s="65"/>
      <c r="T39" s="74"/>
    </row>
    <row r="40" spans="1:21" s="13" customFormat="1" ht="15.75" thickBot="1" x14ac:dyDescent="0.25">
      <c r="A40" s="11">
        <v>31</v>
      </c>
      <c r="B40" s="92" t="s">
        <v>89</v>
      </c>
      <c r="C40" s="49" t="s">
        <v>90</v>
      </c>
      <c r="D40" s="12" t="s">
        <v>26</v>
      </c>
      <c r="E40" s="51" t="s">
        <v>88</v>
      </c>
      <c r="F40" s="50">
        <v>5</v>
      </c>
      <c r="G40" s="46">
        <v>12</v>
      </c>
      <c r="H40" s="46">
        <v>60</v>
      </c>
      <c r="I40" s="46">
        <v>5</v>
      </c>
      <c r="J40" s="47">
        <f t="shared" si="3"/>
        <v>77</v>
      </c>
      <c r="K40" s="47">
        <f t="shared" si="4"/>
        <v>73</v>
      </c>
      <c r="L40" s="48">
        <f t="shared" si="2"/>
        <v>150</v>
      </c>
      <c r="M40" s="75"/>
      <c r="N40" s="65"/>
      <c r="O40" s="65"/>
      <c r="P40" s="65"/>
      <c r="Q40" s="65"/>
      <c r="R40" s="66">
        <v>5</v>
      </c>
      <c r="S40" s="65"/>
      <c r="T40" s="74"/>
    </row>
    <row r="41" spans="1:21" s="13" customFormat="1" ht="30.75" thickBot="1" x14ac:dyDescent="0.25">
      <c r="A41" s="11">
        <v>32</v>
      </c>
      <c r="B41" s="92" t="s">
        <v>91</v>
      </c>
      <c r="C41" s="49" t="s">
        <v>90</v>
      </c>
      <c r="D41" s="12" t="s">
        <v>26</v>
      </c>
      <c r="E41" s="51" t="s">
        <v>88</v>
      </c>
      <c r="F41" s="50">
        <v>5</v>
      </c>
      <c r="G41" s="46">
        <v>12</v>
      </c>
      <c r="H41" s="46">
        <v>54</v>
      </c>
      <c r="I41" s="46">
        <v>5</v>
      </c>
      <c r="J41" s="47">
        <f t="shared" si="3"/>
        <v>71</v>
      </c>
      <c r="K41" s="47">
        <f t="shared" si="4"/>
        <v>79</v>
      </c>
      <c r="L41" s="48">
        <f t="shared" si="2"/>
        <v>150</v>
      </c>
      <c r="M41" s="75"/>
      <c r="N41" s="65"/>
      <c r="O41" s="65"/>
      <c r="P41" s="65"/>
      <c r="Q41" s="65"/>
      <c r="R41" s="66">
        <v>5</v>
      </c>
      <c r="S41" s="65"/>
      <c r="T41" s="74"/>
    </row>
    <row r="42" spans="1:21" s="13" customFormat="1" ht="30.75" thickBot="1" x14ac:dyDescent="0.25">
      <c r="A42" s="11">
        <v>33</v>
      </c>
      <c r="B42" s="92" t="s">
        <v>92</v>
      </c>
      <c r="C42" s="43" t="s">
        <v>93</v>
      </c>
      <c r="D42" s="12" t="s">
        <v>26</v>
      </c>
      <c r="E42" s="51" t="s">
        <v>88</v>
      </c>
      <c r="F42" s="50">
        <v>6</v>
      </c>
      <c r="G42" s="46">
        <v>16</v>
      </c>
      <c r="H42" s="46">
        <v>80</v>
      </c>
      <c r="I42" s="46">
        <v>5</v>
      </c>
      <c r="J42" s="47">
        <f t="shared" si="3"/>
        <v>101</v>
      </c>
      <c r="K42" s="47">
        <f t="shared" si="4"/>
        <v>79</v>
      </c>
      <c r="L42" s="48">
        <f t="shared" si="2"/>
        <v>180</v>
      </c>
      <c r="M42" s="75"/>
      <c r="N42" s="65"/>
      <c r="O42" s="65"/>
      <c r="P42" s="65"/>
      <c r="Q42" s="65"/>
      <c r="R42" s="66">
        <v>6</v>
      </c>
      <c r="S42" s="65"/>
      <c r="T42" s="74"/>
    </row>
    <row r="43" spans="1:21" s="17" customFormat="1" ht="30.75" thickBot="1" x14ac:dyDescent="0.25">
      <c r="A43" s="11">
        <v>34</v>
      </c>
      <c r="B43" s="92" t="s">
        <v>94</v>
      </c>
      <c r="C43" s="49" t="s">
        <v>93</v>
      </c>
      <c r="D43" s="12" t="s">
        <v>26</v>
      </c>
      <c r="E43" s="51" t="s">
        <v>88</v>
      </c>
      <c r="F43" s="50">
        <v>6</v>
      </c>
      <c r="G43" s="46">
        <v>16</v>
      </c>
      <c r="H43" s="46">
        <v>80</v>
      </c>
      <c r="I43" s="46">
        <v>5</v>
      </c>
      <c r="J43" s="47">
        <f t="shared" si="3"/>
        <v>101</v>
      </c>
      <c r="K43" s="47">
        <f t="shared" si="4"/>
        <v>79</v>
      </c>
      <c r="L43" s="48">
        <f t="shared" si="2"/>
        <v>180</v>
      </c>
      <c r="M43" s="75"/>
      <c r="N43" s="65"/>
      <c r="O43" s="65"/>
      <c r="P43" s="65"/>
      <c r="Q43" s="65"/>
      <c r="R43" s="66">
        <v>6</v>
      </c>
      <c r="S43" s="65"/>
      <c r="T43" s="74"/>
      <c r="U43" s="13"/>
    </row>
    <row r="44" spans="1:21" s="13" customFormat="1" ht="30.75" thickBot="1" x14ac:dyDescent="0.25">
      <c r="A44" s="11">
        <v>35</v>
      </c>
      <c r="B44" s="92" t="s">
        <v>95</v>
      </c>
      <c r="C44" s="49" t="s">
        <v>96</v>
      </c>
      <c r="D44" s="12" t="s">
        <v>26</v>
      </c>
      <c r="E44" s="51" t="s">
        <v>97</v>
      </c>
      <c r="F44" s="50">
        <v>6</v>
      </c>
      <c r="G44" s="46">
        <v>16</v>
      </c>
      <c r="H44" s="46">
        <v>80</v>
      </c>
      <c r="I44" s="46">
        <v>5</v>
      </c>
      <c r="J44" s="47">
        <f t="shared" si="3"/>
        <v>101</v>
      </c>
      <c r="K44" s="47">
        <f t="shared" si="4"/>
        <v>79</v>
      </c>
      <c r="L44" s="48">
        <f t="shared" si="2"/>
        <v>180</v>
      </c>
      <c r="M44" s="75"/>
      <c r="N44" s="65"/>
      <c r="O44" s="65"/>
      <c r="P44" s="65"/>
      <c r="Q44" s="65"/>
      <c r="R44" s="65"/>
      <c r="S44" s="66">
        <v>6</v>
      </c>
      <c r="T44" s="74"/>
    </row>
    <row r="45" spans="1:21" s="13" customFormat="1" ht="30.75" thickBot="1" x14ac:dyDescent="0.25">
      <c r="A45" s="11">
        <v>36</v>
      </c>
      <c r="B45" s="92" t="s">
        <v>98</v>
      </c>
      <c r="C45" s="49" t="s">
        <v>96</v>
      </c>
      <c r="D45" s="12" t="s">
        <v>26</v>
      </c>
      <c r="E45" s="51" t="s">
        <v>97</v>
      </c>
      <c r="F45" s="50">
        <v>8</v>
      </c>
      <c r="G45" s="46">
        <v>20</v>
      </c>
      <c r="H45" s="46">
        <v>100</v>
      </c>
      <c r="I45" s="46">
        <v>5</v>
      </c>
      <c r="J45" s="47">
        <f t="shared" si="3"/>
        <v>125</v>
      </c>
      <c r="K45" s="47">
        <f t="shared" si="4"/>
        <v>115</v>
      </c>
      <c r="L45" s="48">
        <f t="shared" si="2"/>
        <v>240</v>
      </c>
      <c r="M45" s="75"/>
      <c r="N45" s="65"/>
      <c r="O45" s="65"/>
      <c r="P45" s="65"/>
      <c r="Q45" s="65"/>
      <c r="R45" s="65"/>
      <c r="S45" s="66">
        <v>8</v>
      </c>
      <c r="T45" s="74"/>
    </row>
    <row r="46" spans="1:21" s="13" customFormat="1" ht="15.75" thickBot="1" x14ac:dyDescent="0.25">
      <c r="A46" s="11">
        <v>37</v>
      </c>
      <c r="B46" s="92" t="s">
        <v>99</v>
      </c>
      <c r="C46" s="49" t="s">
        <v>100</v>
      </c>
      <c r="D46" s="12" t="s">
        <v>26</v>
      </c>
      <c r="E46" s="51" t="s">
        <v>97</v>
      </c>
      <c r="F46" s="50">
        <v>7</v>
      </c>
      <c r="G46" s="46">
        <v>20</v>
      </c>
      <c r="H46" s="46">
        <v>90</v>
      </c>
      <c r="I46" s="46">
        <v>5</v>
      </c>
      <c r="J46" s="47">
        <f t="shared" si="3"/>
        <v>115</v>
      </c>
      <c r="K46" s="47">
        <f t="shared" si="4"/>
        <v>95</v>
      </c>
      <c r="L46" s="48">
        <f t="shared" si="2"/>
        <v>210</v>
      </c>
      <c r="M46" s="75"/>
      <c r="N46" s="65"/>
      <c r="O46" s="65"/>
      <c r="P46" s="65"/>
      <c r="Q46" s="65"/>
      <c r="R46" s="65"/>
      <c r="S46" s="66">
        <v>7</v>
      </c>
      <c r="T46" s="74"/>
    </row>
    <row r="47" spans="1:21" s="13" customFormat="1" ht="15.75" thickBot="1" x14ac:dyDescent="0.25">
      <c r="A47" s="11">
        <v>38</v>
      </c>
      <c r="B47" s="97" t="s">
        <v>101</v>
      </c>
      <c r="C47" s="49" t="s">
        <v>86</v>
      </c>
      <c r="D47" s="12" t="s">
        <v>26</v>
      </c>
      <c r="E47" s="51" t="s">
        <v>97</v>
      </c>
      <c r="F47" s="50">
        <v>5</v>
      </c>
      <c r="G47" s="46">
        <v>16</v>
      </c>
      <c r="H47" s="46">
        <v>64</v>
      </c>
      <c r="I47" s="46">
        <v>5</v>
      </c>
      <c r="J47" s="96">
        <f t="shared" si="3"/>
        <v>85</v>
      </c>
      <c r="K47" s="96">
        <f t="shared" si="4"/>
        <v>65</v>
      </c>
      <c r="L47" s="48">
        <f t="shared" si="2"/>
        <v>150</v>
      </c>
      <c r="M47" s="75"/>
      <c r="N47" s="65"/>
      <c r="O47" s="65"/>
      <c r="P47" s="65"/>
      <c r="Q47" s="65"/>
      <c r="R47" s="65"/>
      <c r="S47" s="66">
        <v>5</v>
      </c>
      <c r="T47" s="74"/>
    </row>
    <row r="48" spans="1:21" s="13" customFormat="1" ht="15.75" thickBot="1" x14ac:dyDescent="0.25">
      <c r="A48" s="11">
        <v>39</v>
      </c>
      <c r="B48" s="92" t="s">
        <v>102</v>
      </c>
      <c r="C48" s="49" t="s">
        <v>103</v>
      </c>
      <c r="D48" s="12" t="s">
        <v>26</v>
      </c>
      <c r="E48" s="51" t="s">
        <v>104</v>
      </c>
      <c r="F48" s="50">
        <v>7</v>
      </c>
      <c r="G48" s="87">
        <v>20</v>
      </c>
      <c r="H48" s="46">
        <v>100</v>
      </c>
      <c r="I48" s="46">
        <v>5</v>
      </c>
      <c r="J48" s="87">
        <f t="shared" si="3"/>
        <v>125</v>
      </c>
      <c r="K48" s="87">
        <f t="shared" si="4"/>
        <v>85</v>
      </c>
      <c r="L48" s="88">
        <f t="shared" si="2"/>
        <v>210</v>
      </c>
      <c r="M48" s="75"/>
      <c r="N48" s="65"/>
      <c r="O48" s="65"/>
      <c r="P48" s="65"/>
      <c r="Q48" s="65"/>
      <c r="R48" s="65"/>
      <c r="S48" s="65"/>
      <c r="T48" s="76">
        <v>7</v>
      </c>
    </row>
    <row r="49" spans="1:35" s="13" customFormat="1" ht="18.600000000000001" customHeight="1" thickBot="1" x14ac:dyDescent="0.25">
      <c r="A49" s="11">
        <v>40</v>
      </c>
      <c r="B49" s="92" t="s">
        <v>105</v>
      </c>
      <c r="C49" s="98" t="s">
        <v>106</v>
      </c>
      <c r="D49" s="12" t="s">
        <v>26</v>
      </c>
      <c r="E49" s="51" t="s">
        <v>104</v>
      </c>
      <c r="F49" s="50">
        <v>7</v>
      </c>
      <c r="G49" s="87">
        <v>20</v>
      </c>
      <c r="H49" s="46">
        <v>90</v>
      </c>
      <c r="I49" s="46">
        <v>5</v>
      </c>
      <c r="J49" s="87">
        <f t="shared" si="3"/>
        <v>115</v>
      </c>
      <c r="K49" s="87">
        <f t="shared" si="4"/>
        <v>95</v>
      </c>
      <c r="L49" s="88">
        <f t="shared" si="2"/>
        <v>210</v>
      </c>
      <c r="M49" s="75"/>
      <c r="N49" s="65"/>
      <c r="O49" s="65"/>
      <c r="P49" s="65"/>
      <c r="Q49" s="65"/>
      <c r="R49" s="65"/>
      <c r="S49" s="65"/>
      <c r="T49" s="76">
        <v>7</v>
      </c>
    </row>
    <row r="50" spans="1:35" s="114" customFormat="1" ht="30.75" thickBot="1" x14ac:dyDescent="0.25">
      <c r="A50" s="112">
        <v>41</v>
      </c>
      <c r="B50" s="115" t="s">
        <v>107</v>
      </c>
      <c r="C50" s="115" t="s">
        <v>132</v>
      </c>
      <c r="D50" s="108" t="s">
        <v>26</v>
      </c>
      <c r="E50" s="113" t="s">
        <v>104</v>
      </c>
      <c r="F50" s="116">
        <v>6</v>
      </c>
      <c r="G50" s="117">
        <v>0</v>
      </c>
      <c r="H50" s="118">
        <v>90</v>
      </c>
      <c r="I50" s="118">
        <v>6</v>
      </c>
      <c r="J50" s="117">
        <f t="shared" si="3"/>
        <v>96</v>
      </c>
      <c r="K50" s="117">
        <f t="shared" si="4"/>
        <v>84</v>
      </c>
      <c r="L50" s="119">
        <f t="shared" si="2"/>
        <v>180</v>
      </c>
      <c r="M50" s="109"/>
      <c r="N50" s="110"/>
      <c r="O50" s="110"/>
      <c r="P50" s="110"/>
      <c r="Q50" s="110"/>
      <c r="R50" s="110"/>
      <c r="S50" s="110"/>
      <c r="T50" s="111">
        <v>6</v>
      </c>
    </row>
    <row r="51" spans="1:35" s="13" customFormat="1" ht="30.75" thickBot="1" x14ac:dyDescent="0.25">
      <c r="A51" s="11">
        <v>42</v>
      </c>
      <c r="B51" s="92" t="s">
        <v>108</v>
      </c>
      <c r="C51" s="49" t="s">
        <v>109</v>
      </c>
      <c r="D51" s="12" t="s">
        <v>26</v>
      </c>
      <c r="E51" s="51" t="s">
        <v>97</v>
      </c>
      <c r="F51" s="50">
        <v>5</v>
      </c>
      <c r="G51" s="87">
        <v>16</v>
      </c>
      <c r="H51" s="46">
        <v>64</v>
      </c>
      <c r="I51" s="46">
        <v>5</v>
      </c>
      <c r="J51" s="87">
        <f t="shared" si="3"/>
        <v>85</v>
      </c>
      <c r="K51" s="87">
        <f t="shared" si="4"/>
        <v>65</v>
      </c>
      <c r="L51" s="88">
        <f t="shared" si="2"/>
        <v>150</v>
      </c>
      <c r="M51" s="77"/>
      <c r="N51" s="78"/>
      <c r="O51" s="78"/>
      <c r="P51" s="78"/>
      <c r="Q51" s="78"/>
      <c r="R51" s="78"/>
      <c r="S51" s="78"/>
      <c r="T51" s="79">
        <v>5</v>
      </c>
    </row>
    <row r="52" spans="1:35" s="4" customFormat="1" ht="36" customHeight="1" thickTop="1" thickBot="1" x14ac:dyDescent="0.25">
      <c r="A52" s="80"/>
      <c r="B52" s="167" t="s">
        <v>131</v>
      </c>
      <c r="C52" s="168"/>
      <c r="D52" s="168"/>
      <c r="E52" s="81"/>
      <c r="F52" s="81"/>
      <c r="G52" s="81"/>
      <c r="H52" s="81"/>
      <c r="I52" s="81"/>
      <c r="J52" s="81"/>
      <c r="K52" s="81"/>
      <c r="L52" s="81"/>
      <c r="M52" s="82"/>
      <c r="N52" s="82"/>
      <c r="O52" s="82"/>
      <c r="P52" s="82"/>
      <c r="Q52" s="82"/>
      <c r="R52" s="82"/>
      <c r="S52" s="82"/>
      <c r="T52" s="83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</row>
    <row r="53" spans="1:35" s="86" customFormat="1" ht="15.75" customHeight="1" thickBot="1" x14ac:dyDescent="0.25">
      <c r="A53" s="131" t="s">
        <v>31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3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</row>
    <row r="54" spans="1:35" ht="45" customHeight="1" thickTop="1" x14ac:dyDescent="0.2">
      <c r="A54" s="7"/>
      <c r="B54" s="18"/>
      <c r="C54" s="122" t="s">
        <v>29</v>
      </c>
      <c r="D54" s="125" t="s">
        <v>4</v>
      </c>
      <c r="E54" s="125" t="s">
        <v>128</v>
      </c>
      <c r="F54" s="125" t="s">
        <v>5</v>
      </c>
      <c r="G54" s="169" t="s">
        <v>6</v>
      </c>
      <c r="H54" s="170"/>
      <c r="I54" s="170"/>
      <c r="J54" s="170"/>
      <c r="K54" s="171"/>
      <c r="L54" s="125" t="s">
        <v>7</v>
      </c>
      <c r="M54" s="144" t="s">
        <v>30</v>
      </c>
      <c r="N54" s="145"/>
      <c r="O54" s="145"/>
      <c r="P54" s="145"/>
      <c r="Q54" s="145"/>
      <c r="R54" s="145"/>
      <c r="S54" s="145"/>
      <c r="T54" s="145"/>
    </row>
    <row r="55" spans="1:35" ht="14.45" customHeight="1" x14ac:dyDescent="0.2">
      <c r="A55" s="8"/>
      <c r="B55" s="19"/>
      <c r="C55" s="123"/>
      <c r="D55" s="126"/>
      <c r="E55" s="126"/>
      <c r="F55" s="126"/>
      <c r="G55" s="172"/>
      <c r="H55" s="147"/>
      <c r="I55" s="147"/>
      <c r="J55" s="147"/>
      <c r="K55" s="173"/>
      <c r="L55" s="126"/>
      <c r="M55" s="146"/>
      <c r="N55" s="147"/>
      <c r="O55" s="147"/>
      <c r="P55" s="147"/>
      <c r="Q55" s="147"/>
      <c r="R55" s="147"/>
      <c r="S55" s="147"/>
      <c r="T55" s="147"/>
    </row>
    <row r="56" spans="1:35" ht="15" customHeight="1" thickBot="1" x14ac:dyDescent="0.25">
      <c r="A56" s="8"/>
      <c r="B56" s="41" t="s">
        <v>2</v>
      </c>
      <c r="C56" s="123"/>
      <c r="D56" s="126"/>
      <c r="E56" s="126"/>
      <c r="F56" s="126"/>
      <c r="G56" s="174"/>
      <c r="H56" s="175"/>
      <c r="I56" s="175"/>
      <c r="J56" s="175"/>
      <c r="K56" s="176"/>
      <c r="L56" s="126"/>
      <c r="M56" s="148"/>
      <c r="N56" s="149"/>
      <c r="O56" s="149"/>
      <c r="P56" s="149"/>
      <c r="Q56" s="149"/>
      <c r="R56" s="149"/>
      <c r="S56" s="149"/>
      <c r="T56" s="149"/>
    </row>
    <row r="57" spans="1:35" ht="26.25" customHeight="1" thickTop="1" thickBot="1" x14ac:dyDescent="0.25">
      <c r="A57" s="5"/>
      <c r="B57" s="41" t="s">
        <v>3</v>
      </c>
      <c r="C57" s="123"/>
      <c r="D57" s="126"/>
      <c r="E57" s="126"/>
      <c r="F57" s="126"/>
      <c r="G57" s="150" t="s">
        <v>8</v>
      </c>
      <c r="H57" s="152" t="s">
        <v>9</v>
      </c>
      <c r="I57" s="125" t="s">
        <v>10</v>
      </c>
      <c r="J57" s="154" t="s">
        <v>46</v>
      </c>
      <c r="K57" s="125" t="s">
        <v>11</v>
      </c>
      <c r="L57" s="126"/>
      <c r="M57" s="128" t="s">
        <v>12</v>
      </c>
      <c r="N57" s="129"/>
      <c r="O57" s="128" t="s">
        <v>13</v>
      </c>
      <c r="P57" s="129"/>
      <c r="Q57" s="128" t="s">
        <v>14</v>
      </c>
      <c r="R57" s="129"/>
      <c r="S57" s="128" t="s">
        <v>15</v>
      </c>
      <c r="T57" s="129"/>
    </row>
    <row r="58" spans="1:35" ht="54.6" customHeight="1" thickTop="1" thickBot="1" x14ac:dyDescent="0.25">
      <c r="A58" s="9" t="s">
        <v>0</v>
      </c>
      <c r="B58" s="42"/>
      <c r="C58" s="124"/>
      <c r="D58" s="127"/>
      <c r="E58" s="127"/>
      <c r="F58" s="127"/>
      <c r="G58" s="151"/>
      <c r="H58" s="153"/>
      <c r="I58" s="127"/>
      <c r="J58" s="155"/>
      <c r="K58" s="127"/>
      <c r="L58" s="127"/>
      <c r="M58" s="3" t="s">
        <v>16</v>
      </c>
      <c r="N58" s="3" t="s">
        <v>17</v>
      </c>
      <c r="O58" s="3" t="s">
        <v>18</v>
      </c>
      <c r="P58" s="3" t="s">
        <v>19</v>
      </c>
      <c r="Q58" s="3" t="s">
        <v>20</v>
      </c>
      <c r="R58" s="3" t="s">
        <v>21</v>
      </c>
      <c r="S58" s="3" t="s">
        <v>22</v>
      </c>
      <c r="T58" s="3" t="s">
        <v>23</v>
      </c>
    </row>
    <row r="59" spans="1:35" s="13" customFormat="1" ht="15" customHeight="1" thickTop="1" thickBot="1" x14ac:dyDescent="0.25">
      <c r="A59" s="99">
        <v>43</v>
      </c>
      <c r="B59" s="100" t="s">
        <v>130</v>
      </c>
      <c r="C59" s="101" t="s">
        <v>25</v>
      </c>
      <c r="D59" s="183" t="s">
        <v>28</v>
      </c>
      <c r="E59" s="183" t="s">
        <v>68</v>
      </c>
      <c r="F59" s="183">
        <v>3</v>
      </c>
      <c r="G59" s="200">
        <v>15</v>
      </c>
      <c r="H59" s="200">
        <v>30</v>
      </c>
      <c r="I59" s="156">
        <v>3</v>
      </c>
      <c r="J59" s="136">
        <f>SUM(G59:I59)</f>
        <v>48</v>
      </c>
      <c r="K59" s="156">
        <v>42</v>
      </c>
      <c r="L59" s="179">
        <v>90</v>
      </c>
      <c r="M59" s="102"/>
      <c r="N59" s="102"/>
      <c r="O59" s="134">
        <v>3</v>
      </c>
      <c r="P59" s="102"/>
      <c r="Q59" s="102"/>
      <c r="R59" s="102"/>
      <c r="S59" s="102"/>
      <c r="T59" s="103"/>
    </row>
    <row r="60" spans="1:35" s="13" customFormat="1" ht="15" customHeight="1" thickBot="1" x14ac:dyDescent="0.25">
      <c r="A60" s="104">
        <v>43</v>
      </c>
      <c r="B60" s="62" t="s">
        <v>129</v>
      </c>
      <c r="C60" s="105" t="s">
        <v>25</v>
      </c>
      <c r="D60" s="166"/>
      <c r="E60" s="166"/>
      <c r="F60" s="166"/>
      <c r="G60" s="201"/>
      <c r="H60" s="201"/>
      <c r="I60" s="157"/>
      <c r="J60" s="137"/>
      <c r="K60" s="157"/>
      <c r="L60" s="180"/>
      <c r="M60" s="106"/>
      <c r="N60" s="106"/>
      <c r="O60" s="135"/>
      <c r="P60" s="106"/>
      <c r="Q60" s="106"/>
      <c r="R60" s="106"/>
      <c r="S60" s="106"/>
      <c r="T60" s="107"/>
    </row>
    <row r="61" spans="1:35" s="4" customFormat="1" ht="14.25" customHeight="1" thickTop="1" thickBot="1" x14ac:dyDescent="0.25">
      <c r="A61" s="16">
        <v>44</v>
      </c>
      <c r="B61" s="61" t="s">
        <v>116</v>
      </c>
      <c r="C61" s="89" t="s">
        <v>117</v>
      </c>
      <c r="D61" s="165" t="s">
        <v>28</v>
      </c>
      <c r="E61" s="165" t="s">
        <v>79</v>
      </c>
      <c r="F61" s="138">
        <v>4</v>
      </c>
      <c r="G61" s="140">
        <v>12</v>
      </c>
      <c r="H61" s="140">
        <v>40</v>
      </c>
      <c r="I61" s="142">
        <v>4</v>
      </c>
      <c r="J61" s="204">
        <v>56</v>
      </c>
      <c r="K61" s="142">
        <v>64</v>
      </c>
      <c r="L61" s="181">
        <v>120</v>
      </c>
      <c r="M61" s="68"/>
      <c r="N61" s="67"/>
      <c r="O61" s="67"/>
      <c r="P61" s="67"/>
      <c r="Q61" s="202">
        <v>4</v>
      </c>
      <c r="R61" s="67"/>
      <c r="S61" s="67"/>
      <c r="T61" s="69"/>
      <c r="U61" s="2"/>
      <c r="V61" s="13"/>
    </row>
    <row r="62" spans="1:35" s="4" customFormat="1" ht="15" customHeight="1" thickTop="1" thickBot="1" x14ac:dyDescent="0.25">
      <c r="A62" s="16">
        <v>44</v>
      </c>
      <c r="B62" s="62" t="s">
        <v>118</v>
      </c>
      <c r="C62" s="89" t="s">
        <v>119</v>
      </c>
      <c r="D62" s="166"/>
      <c r="E62" s="166"/>
      <c r="F62" s="139"/>
      <c r="G62" s="141"/>
      <c r="H62" s="141"/>
      <c r="I62" s="143"/>
      <c r="J62" s="205"/>
      <c r="K62" s="143"/>
      <c r="L62" s="182"/>
      <c r="M62" s="68"/>
      <c r="N62" s="67"/>
      <c r="O62" s="67"/>
      <c r="P62" s="67"/>
      <c r="Q62" s="203"/>
      <c r="R62" s="67"/>
      <c r="S62" s="67"/>
      <c r="T62" s="69"/>
      <c r="U62" s="2"/>
      <c r="V62" s="13"/>
    </row>
    <row r="63" spans="1:35" ht="17.850000000000001" customHeight="1" thickTop="1" thickBot="1" x14ac:dyDescent="0.25">
      <c r="A63" s="15">
        <v>45</v>
      </c>
      <c r="B63" s="61" t="s">
        <v>120</v>
      </c>
      <c r="C63" s="89" t="s">
        <v>92</v>
      </c>
      <c r="D63" s="158" t="s">
        <v>28</v>
      </c>
      <c r="E63" s="158" t="s">
        <v>97</v>
      </c>
      <c r="F63" s="158">
        <v>4</v>
      </c>
      <c r="G63" s="161">
        <v>12</v>
      </c>
      <c r="H63" s="130">
        <v>44</v>
      </c>
      <c r="I63" s="130">
        <v>4</v>
      </c>
      <c r="J63" s="206">
        <v>60</v>
      </c>
      <c r="K63" s="130">
        <v>60</v>
      </c>
      <c r="L63" s="212">
        <v>120</v>
      </c>
      <c r="M63" s="68"/>
      <c r="N63" s="68"/>
      <c r="O63" s="68"/>
      <c r="P63" s="68"/>
      <c r="Q63" s="68"/>
      <c r="R63" s="68"/>
      <c r="S63" s="202">
        <v>4</v>
      </c>
      <c r="T63" s="68"/>
      <c r="V63" s="13"/>
    </row>
    <row r="64" spans="1:35" ht="14.85" customHeight="1" thickBot="1" x14ac:dyDescent="0.25">
      <c r="A64" s="16">
        <v>45</v>
      </c>
      <c r="B64" s="62" t="s">
        <v>121</v>
      </c>
      <c r="C64" s="89" t="s">
        <v>125</v>
      </c>
      <c r="D64" s="158"/>
      <c r="E64" s="158"/>
      <c r="F64" s="158"/>
      <c r="G64" s="161"/>
      <c r="H64" s="130"/>
      <c r="I64" s="130"/>
      <c r="J64" s="206"/>
      <c r="K64" s="130"/>
      <c r="L64" s="212"/>
      <c r="M64" s="68"/>
      <c r="N64" s="68"/>
      <c r="O64" s="68"/>
      <c r="P64" s="68"/>
      <c r="Q64" s="68"/>
      <c r="R64" s="68"/>
      <c r="S64" s="203"/>
      <c r="T64" s="68"/>
      <c r="V64" s="13"/>
    </row>
    <row r="65" spans="1:22" ht="15" customHeight="1" thickTop="1" thickBot="1" x14ac:dyDescent="0.25">
      <c r="A65" s="15">
        <v>46</v>
      </c>
      <c r="B65" s="62" t="s">
        <v>122</v>
      </c>
      <c r="C65" s="89" t="s">
        <v>123</v>
      </c>
      <c r="D65" s="158" t="s">
        <v>28</v>
      </c>
      <c r="E65" s="158" t="s">
        <v>104</v>
      </c>
      <c r="F65" s="158">
        <v>5</v>
      </c>
      <c r="G65" s="130">
        <v>16</v>
      </c>
      <c r="H65" s="130">
        <v>80</v>
      </c>
      <c r="I65" s="161">
        <v>5</v>
      </c>
      <c r="J65" s="177">
        <f>SUM(G65:I65)</f>
        <v>101</v>
      </c>
      <c r="K65" s="161">
        <v>49</v>
      </c>
      <c r="L65" s="163">
        <v>150</v>
      </c>
      <c r="M65" s="68"/>
      <c r="N65" s="68"/>
      <c r="O65" s="68"/>
      <c r="P65" s="68"/>
      <c r="Q65" s="68"/>
      <c r="R65" s="68"/>
      <c r="S65" s="68"/>
      <c r="T65" s="134">
        <v>5</v>
      </c>
      <c r="V65" s="13"/>
    </row>
    <row r="66" spans="1:22" ht="15" customHeight="1" thickBot="1" x14ac:dyDescent="0.25">
      <c r="A66" s="60">
        <v>46</v>
      </c>
      <c r="B66" s="63" t="s">
        <v>124</v>
      </c>
      <c r="C66" s="94" t="s">
        <v>123</v>
      </c>
      <c r="D66" s="159"/>
      <c r="E66" s="159"/>
      <c r="F66" s="159"/>
      <c r="G66" s="160"/>
      <c r="H66" s="160"/>
      <c r="I66" s="162"/>
      <c r="J66" s="178"/>
      <c r="K66" s="162"/>
      <c r="L66" s="164"/>
      <c r="M66" s="68"/>
      <c r="N66" s="68"/>
      <c r="O66" s="68"/>
      <c r="P66" s="68"/>
      <c r="Q66" s="68"/>
      <c r="R66" s="68"/>
      <c r="S66" s="68"/>
      <c r="T66" s="135"/>
      <c r="V66" s="13"/>
    </row>
    <row r="67" spans="1:22" ht="15.75" thickBot="1" x14ac:dyDescent="0.25">
      <c r="A67" s="190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2"/>
      <c r="T67" s="29"/>
    </row>
    <row r="68" spans="1:22" ht="13.5" customHeight="1" thickTop="1" x14ac:dyDescent="0.2">
      <c r="A68" s="193" t="s">
        <v>126</v>
      </c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7">
        <v>60</v>
      </c>
      <c r="N68" s="198"/>
      <c r="O68" s="197">
        <v>60</v>
      </c>
      <c r="P68" s="198"/>
      <c r="Q68" s="197">
        <v>60</v>
      </c>
      <c r="R68" s="198"/>
      <c r="S68" s="186">
        <v>60</v>
      </c>
      <c r="T68" s="187"/>
    </row>
    <row r="69" spans="1:22" ht="13.5" customHeight="1" thickBot="1" x14ac:dyDescent="0.25">
      <c r="A69" s="195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88"/>
      <c r="N69" s="189"/>
      <c r="O69" s="188"/>
      <c r="P69" s="189"/>
      <c r="Q69" s="188"/>
      <c r="R69" s="189"/>
      <c r="S69" s="188"/>
      <c r="T69" s="189"/>
    </row>
    <row r="70" spans="1:22" ht="14.25" customHeight="1" thickTop="1" thickBot="1" x14ac:dyDescent="0.25">
      <c r="A70" s="193" t="s">
        <v>110</v>
      </c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6">
        <v>900</v>
      </c>
      <c r="N70" s="30">
        <v>900</v>
      </c>
      <c r="O70" s="6">
        <v>750</v>
      </c>
      <c r="P70" s="30">
        <v>750</v>
      </c>
      <c r="Q70" s="6">
        <v>750</v>
      </c>
      <c r="R70" s="30">
        <v>750</v>
      </c>
      <c r="S70" s="6">
        <v>750</v>
      </c>
      <c r="T70" s="30">
        <v>750</v>
      </c>
    </row>
    <row r="71" spans="1:22" ht="16.5" thickTop="1" thickBot="1" x14ac:dyDescent="0.25">
      <c r="A71" s="195"/>
      <c r="B71" s="199"/>
      <c r="C71" s="199"/>
      <c r="D71" s="196"/>
      <c r="E71" s="196"/>
      <c r="F71" s="196"/>
      <c r="G71" s="196"/>
      <c r="H71" s="196"/>
      <c r="I71" s="196"/>
      <c r="J71" s="196"/>
      <c r="K71" s="196"/>
      <c r="L71" s="196"/>
      <c r="M71" s="184">
        <v>1800</v>
      </c>
      <c r="N71" s="185"/>
      <c r="O71" s="184">
        <v>1800</v>
      </c>
      <c r="P71" s="185"/>
      <c r="Q71" s="184">
        <v>1800</v>
      </c>
      <c r="R71" s="185"/>
      <c r="S71" s="184">
        <v>1800</v>
      </c>
      <c r="T71" s="185"/>
    </row>
    <row r="72" spans="1:22" s="33" customFormat="1" ht="30.75" thickTop="1" x14ac:dyDescent="0.25">
      <c r="A72" s="31"/>
      <c r="B72" s="93" t="s">
        <v>111</v>
      </c>
      <c r="C72" s="95">
        <v>1535</v>
      </c>
      <c r="D72" s="31"/>
      <c r="E72" s="31"/>
      <c r="F72" s="31"/>
      <c r="G72" s="31"/>
      <c r="H72" s="31"/>
      <c r="I72" s="31"/>
      <c r="J72" s="39"/>
      <c r="K72" s="31"/>
      <c r="L72" s="31"/>
      <c r="M72" s="32"/>
      <c r="N72" s="32"/>
      <c r="O72" s="32"/>
      <c r="P72" s="32"/>
      <c r="Q72" s="32"/>
      <c r="R72" s="32"/>
      <c r="S72" s="32"/>
      <c r="T72" s="32"/>
    </row>
    <row r="73" spans="1:22" s="33" customFormat="1" ht="30.75" thickBot="1" x14ac:dyDescent="0.3">
      <c r="A73" s="34"/>
      <c r="B73" s="58" t="s">
        <v>127</v>
      </c>
      <c r="C73" s="59">
        <v>2309</v>
      </c>
      <c r="J73" s="40"/>
    </row>
    <row r="74" spans="1:22" s="33" customFormat="1" ht="15" x14ac:dyDescent="0.25">
      <c r="A74" s="36"/>
      <c r="B74" s="37"/>
      <c r="C74" s="35"/>
      <c r="J74" s="40"/>
    </row>
    <row r="75" spans="1:22" x14ac:dyDescent="0.2">
      <c r="B75" s="10"/>
    </row>
    <row r="76" spans="1:22" x14ac:dyDescent="0.2">
      <c r="B76" s="10"/>
    </row>
    <row r="77" spans="1:22" x14ac:dyDescent="0.2">
      <c r="B77" s="10"/>
    </row>
  </sheetData>
  <mergeCells count="89">
    <mergeCell ref="L5:L9"/>
    <mergeCell ref="A1:T1"/>
    <mergeCell ref="A2:T2"/>
    <mergeCell ref="A3:T3"/>
    <mergeCell ref="S63:S64"/>
    <mergeCell ref="A4:T4"/>
    <mergeCell ref="I8:I9"/>
    <mergeCell ref="C5:C9"/>
    <mergeCell ref="K8:K9"/>
    <mergeCell ref="J8:J9"/>
    <mergeCell ref="D59:D60"/>
    <mergeCell ref="F59:F60"/>
    <mergeCell ref="H59:H60"/>
    <mergeCell ref="D61:D62"/>
    <mergeCell ref="L63:L64"/>
    <mergeCell ref="I59:I60"/>
    <mergeCell ref="E59:E60"/>
    <mergeCell ref="S71:T71"/>
    <mergeCell ref="S68:T69"/>
    <mergeCell ref="A67:S67"/>
    <mergeCell ref="Q71:R71"/>
    <mergeCell ref="A68:L69"/>
    <mergeCell ref="M68:N69"/>
    <mergeCell ref="O68:P69"/>
    <mergeCell ref="Q68:R69"/>
    <mergeCell ref="A70:L71"/>
    <mergeCell ref="M71:N71"/>
    <mergeCell ref="O71:P71"/>
    <mergeCell ref="G59:G60"/>
    <mergeCell ref="Q61:Q62"/>
    <mergeCell ref="J61:J62"/>
    <mergeCell ref="J63:J64"/>
    <mergeCell ref="L59:L60"/>
    <mergeCell ref="L61:L62"/>
    <mergeCell ref="M5:T7"/>
    <mergeCell ref="H63:H64"/>
    <mergeCell ref="D63:D64"/>
    <mergeCell ref="F63:F64"/>
    <mergeCell ref="G63:G64"/>
    <mergeCell ref="I63:I64"/>
    <mergeCell ref="O8:P8"/>
    <mergeCell ref="Q8:R8"/>
    <mergeCell ref="S8:T8"/>
    <mergeCell ref="D5:D9"/>
    <mergeCell ref="F5:F9"/>
    <mergeCell ref="G5:K7"/>
    <mergeCell ref="G8:G9"/>
    <mergeCell ref="H8:H9"/>
    <mergeCell ref="M8:N8"/>
    <mergeCell ref="K59:K60"/>
    <mergeCell ref="T65:T66"/>
    <mergeCell ref="D65:D66"/>
    <mergeCell ref="F65:F66"/>
    <mergeCell ref="G65:G66"/>
    <mergeCell ref="H65:H66"/>
    <mergeCell ref="I65:I66"/>
    <mergeCell ref="L65:L66"/>
    <mergeCell ref="E61:E62"/>
    <mergeCell ref="E63:E64"/>
    <mergeCell ref="E65:E66"/>
    <mergeCell ref="B52:D52"/>
    <mergeCell ref="G54:K56"/>
    <mergeCell ref="J65:J66"/>
    <mergeCell ref="K65:K66"/>
    <mergeCell ref="Q57:R57"/>
    <mergeCell ref="S57:T57"/>
    <mergeCell ref="E5:E9"/>
    <mergeCell ref="E54:E58"/>
    <mergeCell ref="K63:K64"/>
    <mergeCell ref="A53:T53"/>
    <mergeCell ref="O59:O60"/>
    <mergeCell ref="J59:J60"/>
    <mergeCell ref="F61:F62"/>
    <mergeCell ref="G61:G62"/>
    <mergeCell ref="H61:H62"/>
    <mergeCell ref="I61:I62"/>
    <mergeCell ref="K61:K62"/>
    <mergeCell ref="L54:L58"/>
    <mergeCell ref="M54:T56"/>
    <mergeCell ref="G57:G58"/>
    <mergeCell ref="C54:C58"/>
    <mergeCell ref="D54:D58"/>
    <mergeCell ref="F54:F58"/>
    <mergeCell ref="M57:N57"/>
    <mergeCell ref="O57:P57"/>
    <mergeCell ref="H57:H58"/>
    <mergeCell ref="I57:I58"/>
    <mergeCell ref="J57:J58"/>
    <mergeCell ref="K57:K5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ECTS</vt:lpstr>
      <vt:lpstr>GEO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Year Jane</dc:creator>
  <cp:lastModifiedBy>Administrator</cp:lastModifiedBy>
  <dcterms:created xsi:type="dcterms:W3CDTF">2015-06-05T18:17:20Z</dcterms:created>
  <dcterms:modified xsi:type="dcterms:W3CDTF">2026-01-29T12:19:09Z</dcterms:modified>
</cp:coreProperties>
</file>