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ავტორიზაცია და აკრედიტაცია\1. მედიცინის აკრედიტაცია 2026\PDF ფაილები\danarti N2 - programa da silabusebi GEOENG\"/>
    </mc:Choice>
  </mc:AlternateContent>
  <bookViews>
    <workbookView xWindow="0" yWindow="0" windowWidth="23040" windowHeight="9720" firstSheet="1" activeTab="1"/>
  </bookViews>
  <sheets>
    <sheet name="ECTS" sheetId="8" state="hidden" r:id="rId1"/>
    <sheet name="GEO" sheetId="1" r:id="rId2"/>
  </sheets>
  <definedNames>
    <definedName name="_xlnm._FilterDatabase" localSheetId="1" hidden="1">GEO!$A$9:$AG$92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1" i="1" l="1"/>
  <c r="J79" i="1"/>
  <c r="J87" i="1" l="1"/>
  <c r="L61" i="1"/>
  <c r="L62" i="1"/>
  <c r="L63" i="1"/>
  <c r="L64" i="1"/>
  <c r="L65" i="1"/>
  <c r="L66" i="1"/>
  <c r="L67" i="1"/>
  <c r="L68" i="1"/>
  <c r="J61" i="1"/>
  <c r="J62" i="1"/>
  <c r="J63" i="1"/>
  <c r="J64" i="1"/>
  <c r="J65" i="1"/>
  <c r="J66" i="1"/>
  <c r="J67" i="1"/>
  <c r="J68" i="1"/>
  <c r="F69" i="1"/>
  <c r="L56" i="1"/>
  <c r="L57" i="1"/>
  <c r="L58" i="1"/>
  <c r="L59" i="1"/>
  <c r="L60" i="1"/>
  <c r="J56" i="1"/>
  <c r="J57" i="1"/>
  <c r="J58" i="1"/>
  <c r="J59" i="1"/>
  <c r="J60" i="1"/>
  <c r="L51" i="1"/>
  <c r="L52" i="1"/>
  <c r="L53" i="1"/>
  <c r="L54" i="1"/>
  <c r="L55" i="1"/>
  <c r="J51" i="1"/>
  <c r="J52" i="1"/>
  <c r="J53" i="1"/>
  <c r="J54" i="1"/>
  <c r="J55" i="1"/>
  <c r="L46" i="1"/>
  <c r="L47" i="1"/>
  <c r="L48" i="1"/>
  <c r="L49" i="1"/>
  <c r="L50" i="1"/>
  <c r="J46" i="1"/>
  <c r="J47" i="1"/>
  <c r="J48" i="1"/>
  <c r="J49" i="1"/>
  <c r="J50" i="1"/>
  <c r="L41" i="1"/>
  <c r="L42" i="1"/>
  <c r="L43" i="1"/>
  <c r="L44" i="1"/>
  <c r="L45" i="1"/>
  <c r="J41" i="1"/>
  <c r="J42" i="1"/>
  <c r="J43" i="1"/>
  <c r="J44" i="1"/>
  <c r="J45" i="1"/>
  <c r="L37" i="1"/>
  <c r="L38" i="1"/>
  <c r="L39" i="1"/>
  <c r="L40" i="1"/>
  <c r="J37" i="1"/>
  <c r="J38" i="1"/>
  <c r="J39" i="1"/>
  <c r="J40" i="1"/>
  <c r="L32" i="1"/>
  <c r="L33" i="1"/>
  <c r="L34" i="1"/>
  <c r="L35" i="1"/>
  <c r="L36" i="1"/>
  <c r="J32" i="1"/>
  <c r="J33" i="1"/>
  <c r="J34" i="1"/>
  <c r="J35" i="1"/>
  <c r="J36" i="1"/>
  <c r="L27" i="1"/>
  <c r="L28" i="1"/>
  <c r="L29" i="1"/>
  <c r="L30" i="1"/>
  <c r="L31" i="1"/>
  <c r="J27" i="1"/>
  <c r="J28" i="1"/>
  <c r="J29" i="1"/>
  <c r="J30" i="1"/>
  <c r="J31" i="1"/>
  <c r="L22" i="1"/>
  <c r="L23" i="1"/>
  <c r="L24" i="1"/>
  <c r="L25" i="1"/>
  <c r="L26" i="1"/>
  <c r="J22" i="1"/>
  <c r="J23" i="1"/>
  <c r="J24" i="1"/>
  <c r="J25" i="1"/>
  <c r="J26" i="1"/>
  <c r="L16" i="1"/>
  <c r="L17" i="1"/>
  <c r="L18" i="1"/>
  <c r="L19" i="1"/>
  <c r="L20" i="1"/>
  <c r="L21" i="1"/>
  <c r="J16" i="1"/>
  <c r="J17" i="1"/>
  <c r="J18" i="1"/>
  <c r="J19" i="1"/>
  <c r="J20" i="1"/>
  <c r="J21" i="1"/>
  <c r="L15" i="1"/>
  <c r="J10" i="1"/>
  <c r="K50" i="1" l="1"/>
  <c r="K49" i="1"/>
  <c r="K36" i="1"/>
  <c r="K46" i="1"/>
  <c r="K48" i="1"/>
  <c r="K47" i="1"/>
  <c r="K67" i="1"/>
  <c r="K66" i="1"/>
  <c r="K65" i="1"/>
  <c r="K64" i="1"/>
  <c r="K62" i="1"/>
  <c r="K61" i="1"/>
  <c r="K55" i="1"/>
  <c r="K34" i="1"/>
  <c r="K33" i="1"/>
  <c r="K32" i="1"/>
  <c r="K43" i="1"/>
  <c r="K56" i="1"/>
  <c r="K68" i="1"/>
  <c r="K63" i="1"/>
  <c r="K42" i="1"/>
  <c r="K31" i="1"/>
  <c r="K41" i="1"/>
  <c r="K30" i="1"/>
  <c r="K53" i="1"/>
  <c r="K60" i="1"/>
  <c r="K59" i="1"/>
  <c r="K54" i="1"/>
  <c r="K52" i="1"/>
  <c r="K51" i="1"/>
  <c r="K29" i="1"/>
  <c r="K28" i="1"/>
  <c r="K27" i="1"/>
  <c r="K40" i="1"/>
  <c r="K57" i="1"/>
  <c r="K58" i="1"/>
  <c r="K39" i="1"/>
  <c r="K19" i="1"/>
  <c r="K38" i="1"/>
  <c r="K45" i="1"/>
  <c r="K37" i="1"/>
  <c r="K44" i="1"/>
  <c r="K23" i="1"/>
  <c r="K22" i="1"/>
  <c r="K35" i="1"/>
  <c r="K18" i="1"/>
  <c r="K17" i="1"/>
  <c r="K25" i="1"/>
  <c r="K26" i="1"/>
  <c r="K16" i="1"/>
  <c r="K24" i="1"/>
  <c r="K21" i="1"/>
  <c r="K20" i="1"/>
  <c r="J77" i="1" l="1"/>
  <c r="L11" i="1" l="1"/>
  <c r="L12" i="1"/>
  <c r="L13" i="1"/>
  <c r="L14" i="1"/>
  <c r="L10" i="1"/>
  <c r="J11" i="1" l="1"/>
  <c r="J12" i="1"/>
  <c r="J13" i="1"/>
  <c r="J14" i="1"/>
  <c r="J15" i="1"/>
  <c r="K15" i="1" s="1"/>
  <c r="K12" i="1" l="1"/>
  <c r="K11" i="1"/>
  <c r="K14" i="1"/>
  <c r="K13" i="1"/>
  <c r="G18" i="8" l="1"/>
  <c r="G19" i="8" s="1"/>
  <c r="K10" i="1"/>
</calcChain>
</file>

<file path=xl/sharedStrings.xml><?xml version="1.0" encoding="utf-8"?>
<sst xmlns="http://schemas.openxmlformats.org/spreadsheetml/2006/main" count="374" uniqueCount="171">
  <si>
    <t>N</t>
  </si>
  <si>
    <t>N/A</t>
  </si>
  <si>
    <t>სასწავლო კურსის</t>
  </si>
  <si>
    <t>დასახელება</t>
  </si>
  <si>
    <t>კურსის სტატუსი</t>
  </si>
  <si>
    <t>კრედიტი</t>
  </si>
  <si>
    <t>საათების რაოდენობა სტუდენტის დატვირთვის სახეების მიხედვით</t>
  </si>
  <si>
    <t>საათების რაოდენობა</t>
  </si>
  <si>
    <t>ლექცია</t>
  </si>
  <si>
    <t>სემინარი</t>
  </si>
  <si>
    <t>შუალედური/დასკვნითი გამოცდა</t>
  </si>
  <si>
    <t>დამოუკიდებელი  მუშაობა</t>
  </si>
  <si>
    <t>I წელი</t>
  </si>
  <si>
    <t>II წელი</t>
  </si>
  <si>
    <t>III წელი</t>
  </si>
  <si>
    <t>IV წელი</t>
  </si>
  <si>
    <t>I სემესტრი</t>
  </si>
  <si>
    <t>II სემესტრი</t>
  </si>
  <si>
    <t>III სემესტრი</t>
  </si>
  <si>
    <t>IV სემესტრი</t>
  </si>
  <si>
    <t>V სემესტრი</t>
  </si>
  <si>
    <t>VI სემესტრი</t>
  </si>
  <si>
    <t>VII სემესტრი</t>
  </si>
  <si>
    <t>VIII სემესტრი</t>
  </si>
  <si>
    <t>სავალდებულო კურსები</t>
  </si>
  <si>
    <t>სავ.</t>
  </si>
  <si>
    <t>არჩ.</t>
  </si>
  <si>
    <t>სასწავლო კურსის წინაპირობა</t>
  </si>
  <si>
    <t>კრედიტების განაწილება სწავლების წლებისადა სემესტრების მიხედვით</t>
  </si>
  <si>
    <t>არჩევითი კურსები</t>
  </si>
  <si>
    <t xml:space="preserve">სასწავლო გეგმა </t>
  </si>
  <si>
    <t>არჩევითი</t>
  </si>
  <si>
    <t>თავისუფალი</t>
  </si>
  <si>
    <t xml:space="preserve"> დარგობრივი</t>
  </si>
  <si>
    <t>სავალდებულო</t>
  </si>
  <si>
    <t>სპეციალობა</t>
  </si>
  <si>
    <t>min 330 ECTS</t>
  </si>
  <si>
    <t xml:space="preserve"> სავალდებულო და არჩევითი სასწავლო კურსები/მოდულები </t>
  </si>
  <si>
    <t> სამეცნიერო-კვლევითი უნარების კომპონენტი</t>
  </si>
  <si>
    <t xml:space="preserve">სავალდებულო </t>
  </si>
  <si>
    <t xml:space="preserve"> არჩევითი </t>
  </si>
  <si>
    <t xml:space="preserve">ზოგადი ან/და თავისუფალი კომპონენტები </t>
  </si>
  <si>
    <t>max 30 ECTS</t>
  </si>
  <si>
    <t>სავალდებულო და არჩევითი სასწავლო კურსები/მოდულები</t>
  </si>
  <si>
    <t xml:space="preserve">საკონტაქტო საატები </t>
  </si>
  <si>
    <t>ადამიანის სხეულის სტრუქტურული საფუძვლები I</t>
  </si>
  <si>
    <t xml:space="preserve"> უცხო ენაზე კომუნიკაცია  II</t>
  </si>
  <si>
    <t>ადამიანის სხეულის სტრუქტურული საფუძვლები II</t>
  </si>
  <si>
    <t>I</t>
  </si>
  <si>
    <t>II</t>
  </si>
  <si>
    <t>III</t>
  </si>
  <si>
    <t>IV</t>
  </si>
  <si>
    <t>V</t>
  </si>
  <si>
    <t>VI</t>
  </si>
  <si>
    <t>VII</t>
  </si>
  <si>
    <t>VIII</t>
  </si>
  <si>
    <t xml:space="preserve">სულ საათების რაოდენობა </t>
  </si>
  <si>
    <t xml:space="preserve"> უცხო ენაზე კომუნიკაცია  I  (იხ. შენიშვნა)</t>
  </si>
  <si>
    <t xml:space="preserve"> უცხო ენაზე კომუნიკაცია  II  (იხ. შენიშვნა)</t>
  </si>
  <si>
    <t xml:space="preserve"> უცხო ენაზე კომუნიკაცია III  (იხ. შენიშვნა)</t>
  </si>
  <si>
    <t>სემესტრი</t>
  </si>
  <si>
    <t>(არჩევითი თავისუფალი) ბრენდინგი</t>
  </si>
  <si>
    <t>(არჩევითი თავისუფალი) რეკლამა და პრომოციო</t>
  </si>
  <si>
    <t>ბიოსამედიცინო მეცნიერებების საფუძვლები</t>
  </si>
  <si>
    <t>ბიოფიზიკა და სამედიცინო ფიზიკა</t>
  </si>
  <si>
    <t>შესავალი ფსიქოლოგიაში</t>
  </si>
  <si>
    <t xml:space="preserve">მოლეკულური ბიოლოგია და გენეტიკა </t>
  </si>
  <si>
    <t xml:space="preserve"> მეტაბოლიზმი და სხეულის ფუნქციები I</t>
  </si>
  <si>
    <t>ჯანდაცვის ინფორმატიკა</t>
  </si>
  <si>
    <t xml:space="preserve"> მეტაბოლიზმი და სხეულის ფუნქციები  III</t>
  </si>
  <si>
    <t>იმუნოლოგია</t>
  </si>
  <si>
    <t xml:space="preserve"> უცხო ენაზე კომუნიკაცია IV (იხ. შენიშვნა)</t>
  </si>
  <si>
    <t>მიკრობიოლოგია 1</t>
  </si>
  <si>
    <t>დაავადებათა განვითარებისა და მართვის საფუძვლები I</t>
  </si>
  <si>
    <t>კლინიკური დიაგნოსტიკის ზოგადი პრინციპები I</t>
  </si>
  <si>
    <t>კვლევები მედიცინაში I</t>
  </si>
  <si>
    <t>საზოგადოებრივი ჯანდაცვა და სამედიცინო სოციოლოგია</t>
  </si>
  <si>
    <t>მიკრობიოლოგია 1I</t>
  </si>
  <si>
    <t>დაავადებათა განვითარებისა და მართვის საფუძვლები II</t>
  </si>
  <si>
    <t>ჯანდაცვის მენეჯმენტი</t>
  </si>
  <si>
    <t>შინაგანი მედიცინა I</t>
  </si>
  <si>
    <t>ნევროლოგია</t>
  </si>
  <si>
    <t>ქირურგია 1</t>
  </si>
  <si>
    <t>კვლევები მედიცინაში II</t>
  </si>
  <si>
    <t>შინაგანი მედიცინა II</t>
  </si>
  <si>
    <t>ქირურგია 1I</t>
  </si>
  <si>
    <t>დერმატოვენეროლოგია</t>
  </si>
  <si>
    <t>ფსიქიატრია და კლინიკური ფსიქოლოგია</t>
  </si>
  <si>
    <t>კვლევები მედიცინაში III</t>
  </si>
  <si>
    <t>შინაგანი მედიცინა III</t>
  </si>
  <si>
    <t>პედიატრია</t>
  </si>
  <si>
    <t>ქირურგია 1II</t>
  </si>
  <si>
    <t>ოფთალმოლოგია</t>
  </si>
  <si>
    <t>ოტორინოლარინგოლოგია</t>
  </si>
  <si>
    <t>IX</t>
  </si>
  <si>
    <t>V წელი</t>
  </si>
  <si>
    <t>VI წელი</t>
  </si>
  <si>
    <t>IX სემესტრი</t>
  </si>
  <si>
    <t>X სემესტრი</t>
  </si>
  <si>
    <t>XI სემესტრი</t>
  </si>
  <si>
    <t>XII სემესტრი</t>
  </si>
  <si>
    <t>შინაგანი მედიცინა IV</t>
  </si>
  <si>
    <t>ფიზიოლოგიური და პათოლოგიური მშობიარობა</t>
  </si>
  <si>
    <t>პოპულაციური ჯანმრთელობა</t>
  </si>
  <si>
    <t>X</t>
  </si>
  <si>
    <t>სასამართლო მედიცინა</t>
  </si>
  <si>
    <t>სამედიცინო საქმიანობის სამართლებრივი რეგულირება</t>
  </si>
  <si>
    <t>შინაგანი მედიცინა V</t>
  </si>
  <si>
    <t>რეაბილიტაცია</t>
  </si>
  <si>
    <t>ქალის ჯანმრთელობა</t>
  </si>
  <si>
    <t>ანესთეზიოლოგია</t>
  </si>
  <si>
    <t>სიცოცხლის ბოლო</t>
  </si>
  <si>
    <t>XI</t>
  </si>
  <si>
    <t>გადაუდებელი და კრიტიკული მედიცინა</t>
  </si>
  <si>
    <t>კვლევითი პროექტი</t>
  </si>
  <si>
    <t>XII</t>
  </si>
  <si>
    <t>ადამიანის სხეულის სტრუქტურული საფუძვლები III</t>
  </si>
  <si>
    <t>ადამიანის სხეულის სტრუქტურული საფუძვლები IV</t>
  </si>
  <si>
    <t xml:space="preserve"> მეტაბოლიზმი და სხეულის ფუნქციები  II</t>
  </si>
  <si>
    <t xml:space="preserve"> მეტაბოლიზმი და სხეულის ფუნქციები II</t>
  </si>
  <si>
    <t xml:space="preserve"> უცხო ენაზე კომუნიკაცია  I </t>
  </si>
  <si>
    <t xml:space="preserve"> უცხო ენაზე კომუნიკაცია  III</t>
  </si>
  <si>
    <t>მოლეკულური ბიოლოგია და გენეტიკა</t>
  </si>
  <si>
    <t xml:space="preserve"> მეტაბოლიზმი და სხეულის ფუნქციები  III, იმუნოლოგია</t>
  </si>
  <si>
    <t>მეტაბოლიზმი და სხეულის ფუნქციები  III, იმუნოლოგია, ადამიანის სხეულის სტრუქტურული საფუძვლები IV</t>
  </si>
  <si>
    <t>კლინიკური დიაგნოსტიკის ზოგადი პრინციპები II</t>
  </si>
  <si>
    <t>დაავადებათა განვითარებისა და მართვის საფუძვლები II, კლინიკური დიაგნოსტიკის ზოგადი პრინციპები II</t>
  </si>
  <si>
    <t>ინფექციური დაავადებები</t>
  </si>
  <si>
    <t>ქირურგია II</t>
  </si>
  <si>
    <t>ნევროლოგია, შესავალი ფსიქოლოგიაში</t>
  </si>
  <si>
    <t>ქირურგია III, შინაგანი მედიცინა III</t>
  </si>
  <si>
    <t>ქირურგია I</t>
  </si>
  <si>
    <t xml:space="preserve">ქირურგია III, ნევროლოგია, შინაგანი მედიცინა  IV  </t>
  </si>
  <si>
    <t xml:space="preserve">ქირურგია III, ნევროლოგია , ანესთეზიოლოგია, შინაგანი მედიცინა  V  </t>
  </si>
  <si>
    <t>ნევროლოგია შინაგანი მედიცინა IV</t>
  </si>
  <si>
    <t>შინაგანი მედიცინა V, რეაბილიტაცა, გინეკოლოგიური ჯანმრთელობა, სიცოცხლის ბოლო</t>
  </si>
  <si>
    <t>(არჩევითი დარგობრივი) ექიმი როგორც მასწავლებელი</t>
  </si>
  <si>
    <t>(არჩევითი დარგობრივი) გარემოს ჯანმრთელობა და ცხოვრების წესი</t>
  </si>
  <si>
    <t>(არჩევითი დარგობრივი) ტკივილის მართვა</t>
  </si>
  <si>
    <t>(არჩევითი დარგობრივი) სიმსუქნის მართვა</t>
  </si>
  <si>
    <t>(არჩევითი დარგობრივი) სამედიცინო ტურიზმი</t>
  </si>
  <si>
    <t>(არჩევითი დარგობრივი) ტელემედიცინა</t>
  </si>
  <si>
    <t>სულ კრედიტების რაოდენობა 360  ECTS</t>
  </si>
  <si>
    <t>შენიშვნა: უცხო ენაზე კომუნიკაციის სასწავლო კურსი მოიცავს ქართული ენა ( I,II, III, IV) - უცხოელი სტუდენტებისათვის, და გერმანული ენა (I,II,III,IV)- ქართველი სტუდენტებისათვის.</t>
  </si>
  <si>
    <t>მედიცინა</t>
  </si>
  <si>
    <t>შინაგანი მედიცინა I ქირურგია 1</t>
  </si>
  <si>
    <t>ქალის ჯანმრთელობა, ქირურგია 1</t>
  </si>
  <si>
    <t>(არჩევითი დარგობრივი) მინიმალურად ინვაზიური გინეკოლოგიური ქირურგია და ინფერტილობა</t>
  </si>
  <si>
    <t>ფიზიოლოგიური და პათოლოგიური მშობიარობა, გადაუდებელი და კრიტიკული მედიცინა</t>
  </si>
  <si>
    <t>(არჩევითი დარგობრივი) ინფექციის კონტროლი სამედიცინო დაწესებულებაში</t>
  </si>
  <si>
    <t>(არჩევითი დარგობრივი) ტრანსფუზიოლოგია</t>
  </si>
  <si>
    <t>ინფექციური დაავადებები, ქირურგია III</t>
  </si>
  <si>
    <t>(არჩევითი დარგობრივი) კლინიური ექოკარდიოგრაფია</t>
  </si>
  <si>
    <t>შინაგანი მედიცინა I. ქირურგია i</t>
  </si>
  <si>
    <t>ყველა სავალდებულო კურსები (I-XI სემესტრის)</t>
  </si>
  <si>
    <t>აკადემიური წერა</t>
  </si>
  <si>
    <t>(არჩევითი თავისუფალი) პოლიტიკის საფუძვლები</t>
  </si>
  <si>
    <t>(არჩევითი თავისუფალი) კრიტიკული აზროვნების საფუძვლები</t>
  </si>
  <si>
    <t xml:space="preserve">(არჩევითი თავისუფალი) ფილოსოფია </t>
  </si>
  <si>
    <t>(არჩევითი თავისუფალი) შესავალი სამართლისმცოდნეობაში</t>
  </si>
  <si>
    <t>პროფესიონალიზმი - სტუდენტიდან ექიმამდე 1</t>
  </si>
  <si>
    <t>პროფესიონალიზმი - სტუდენტიდან ექიმამდე II</t>
  </si>
  <si>
    <t>პროფესიონალიზმი - სტუდენტიდან ექიმამდე III</t>
  </si>
  <si>
    <t>პროფესიონალიზმი - სტუდენტიდან ექიმამდე IV</t>
  </si>
  <si>
    <t>პროფესიონალიზმი - სტუდენტიდან ექიმამდე I</t>
  </si>
  <si>
    <t>ადამიანის სხეულის სტრუქტურული საფუძვლები IV, მეტაბოლიზმი და სხეულის ფუნქციები  III, პროფესიონალიზმი - სტუდენტიდან ექიმამდე IV</t>
  </si>
  <si>
    <t>მიკრობიოლოგია II, დაავადებათა განვითარებისა და მართვის საფუძვლები II, კლინიკური დიაგნოსტიკის ზოგადი პრინციპები II</t>
  </si>
  <si>
    <t xml:space="preserve">ქირურგია I, ნევროლოგია შინაგანი მედიცინა II </t>
  </si>
  <si>
    <t>ქირურგია I, ნევროლოგია</t>
  </si>
  <si>
    <t>ქირურგია III, ნევროლოგია შინაგანი მედიცინა IV</t>
  </si>
  <si>
    <t>პირველადი ჯანდაცვა - საოჯახო მედიცინა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</si>
</sst>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color rgb="FF000000"/>
      <name val="Sylfaen"/>
      <family val="1"/>
    </font>
    <font>
      <sz val="1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Sylfaen"/>
      <family val="1"/>
      <charset val="204"/>
    </font>
    <font>
      <b/>
      <sz val="11"/>
      <name val="Sylfaen"/>
      <family val="1"/>
      <charset val="204"/>
    </font>
    <font>
      <sz val="11"/>
      <name val="Sylfaen"/>
      <family val="1"/>
      <charset val="204"/>
    </font>
    <font>
      <sz val="10"/>
      <color rgb="FFFF0000"/>
      <name val="Calibri"/>
      <family val="2"/>
      <scheme val="minor"/>
    </font>
    <font>
      <sz val="11"/>
      <color theme="1"/>
      <name val="Sylfaen"/>
      <family val="1"/>
      <charset val="204"/>
    </font>
    <font>
      <sz val="10"/>
      <color rgb="FFFF0000"/>
      <name val="Sylfaen"/>
      <family val="1"/>
      <charset val="204"/>
    </font>
    <font>
      <b/>
      <sz val="10"/>
      <name val="Sylfaen"/>
      <family val="1"/>
      <charset val="204"/>
    </font>
    <font>
      <sz val="10"/>
      <name val="Sylfaen"/>
      <family val="1"/>
      <charset val="204"/>
    </font>
    <font>
      <b/>
      <sz val="10"/>
      <name val="Calibri"/>
      <family val="2"/>
      <scheme val="minor"/>
    </font>
    <font>
      <sz val="9"/>
      <name val="Sylfae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medium">
        <color rgb="FF9F8AB9"/>
      </right>
      <top style="thick">
        <color indexed="64"/>
      </top>
      <bottom/>
      <diagonal/>
    </border>
    <border>
      <left style="medium">
        <color rgb="FF9F8AB9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rgb="FF9F8AB9"/>
      </right>
      <top/>
      <bottom/>
      <diagonal/>
    </border>
    <border>
      <left style="medium">
        <color rgb="FF9F8AB9"/>
      </left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4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top"/>
    </xf>
    <xf numFmtId="0" fontId="6" fillId="0" borderId="0" xfId="0" applyFont="1"/>
    <xf numFmtId="0" fontId="6" fillId="0" borderId="0" xfId="0" applyFont="1" applyFill="1"/>
    <xf numFmtId="0" fontId="0" fillId="0" borderId="0" xfId="0" applyAlignment="1">
      <alignment vertical="top"/>
    </xf>
    <xf numFmtId="0" fontId="0" fillId="0" borderId="19" xfId="0" applyBorder="1"/>
    <xf numFmtId="0" fontId="7" fillId="0" borderId="19" xfId="0" applyFont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19" xfId="0" applyBorder="1" applyAlignment="1">
      <alignment wrapText="1"/>
    </xf>
    <xf numFmtId="0" fontId="0" fillId="0" borderId="19" xfId="0" applyBorder="1" applyAlignment="1">
      <alignment vertical="top" wrapText="1"/>
    </xf>
    <xf numFmtId="0" fontId="7" fillId="0" borderId="19" xfId="0" applyFont="1" applyBorder="1" applyAlignment="1">
      <alignment horizontal="center" vertical="top" wrapText="1"/>
    </xf>
    <xf numFmtId="0" fontId="0" fillId="0" borderId="19" xfId="0" applyBorder="1" applyAlignment="1">
      <alignment vertical="top"/>
    </xf>
    <xf numFmtId="0" fontId="2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Font="1"/>
    <xf numFmtId="0" fontId="10" fillId="0" borderId="0" xfId="0" applyFont="1" applyBorder="1" applyAlignment="1">
      <alignment vertical="center" wrapText="1"/>
    </xf>
    <xf numFmtId="0" fontId="8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vertical="center" wrapText="1"/>
    </xf>
    <xf numFmtId="0" fontId="4" fillId="0" borderId="23" xfId="0" applyFont="1" applyFill="1" applyBorder="1"/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  <xf numFmtId="0" fontId="3" fillId="2" borderId="6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center" textRotation="90" wrapText="1"/>
    </xf>
    <xf numFmtId="0" fontId="13" fillId="4" borderId="19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0" fillId="0" borderId="0" xfId="0" applyFont="1" applyAlignment="1"/>
    <xf numFmtId="0" fontId="4" fillId="0" borderId="0" xfId="0" applyFont="1" applyAlignment="1"/>
    <xf numFmtId="0" fontId="2" fillId="0" borderId="19" xfId="0" applyFont="1" applyFill="1" applyBorder="1" applyAlignment="1">
      <alignment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2" fillId="0" borderId="0" xfId="0" applyFont="1"/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11" fillId="0" borderId="19" xfId="0" applyFont="1" applyFill="1" applyBorder="1" applyAlignment="1">
      <alignment vertical="top"/>
    </xf>
    <xf numFmtId="0" fontId="11" fillId="0" borderId="19" xfId="0" applyFont="1" applyFill="1" applyBorder="1" applyAlignment="1">
      <alignment horizontal="center"/>
    </xf>
    <xf numFmtId="0" fontId="11" fillId="0" borderId="19" xfId="0" applyFont="1" applyFill="1" applyBorder="1" applyAlignment="1"/>
    <xf numFmtId="0" fontId="11" fillId="0" borderId="19" xfId="0" applyFont="1" applyFill="1" applyBorder="1" applyAlignment="1">
      <alignment horizontal="right"/>
    </xf>
    <xf numFmtId="0" fontId="11" fillId="4" borderId="32" xfId="0" applyFont="1" applyFill="1" applyBorder="1" applyAlignment="1">
      <alignment horizontal="center"/>
    </xf>
    <xf numFmtId="0" fontId="11" fillId="0" borderId="19" xfId="0" applyFont="1" applyFill="1" applyBorder="1" applyAlignment="1">
      <alignment wrapText="1"/>
    </xf>
    <xf numFmtId="0" fontId="11" fillId="0" borderId="19" xfId="0" applyFont="1" applyFill="1" applyBorder="1" applyAlignment="1">
      <alignment horizontal="right" wrapText="1"/>
    </xf>
    <xf numFmtId="0" fontId="11" fillId="4" borderId="19" xfId="0" applyFont="1" applyFill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9" xfId="0" applyFont="1" applyBorder="1" applyAlignment="1">
      <alignment wrapText="1"/>
    </xf>
    <xf numFmtId="0" fontId="11" fillId="0" borderId="19" xfId="0" applyFont="1" applyBorder="1" applyAlignment="1">
      <alignment horizontal="right" wrapText="1"/>
    </xf>
    <xf numFmtId="0" fontId="11" fillId="0" borderId="19" xfId="0" applyFont="1" applyBorder="1" applyAlignment="1"/>
    <xf numFmtId="0" fontId="11" fillId="0" borderId="19" xfId="0" applyFont="1" applyBorder="1" applyAlignment="1">
      <alignment horizontal="right"/>
    </xf>
    <xf numFmtId="0" fontId="15" fillId="0" borderId="19" xfId="0" applyFont="1" applyFill="1" applyBorder="1" applyAlignment="1">
      <alignment vertical="center" wrapText="1"/>
    </xf>
    <xf numFmtId="0" fontId="16" fillId="0" borderId="19" xfId="0" applyFont="1" applyFill="1" applyBorder="1" applyAlignment="1">
      <alignment vertical="top"/>
    </xf>
    <xf numFmtId="0" fontId="16" fillId="3" borderId="19" xfId="0" applyFont="1" applyFill="1" applyBorder="1" applyAlignment="1">
      <alignment vertical="top" wrapText="1"/>
    </xf>
    <xf numFmtId="0" fontId="16" fillId="4" borderId="19" xfId="0" applyFont="1" applyFill="1" applyBorder="1" applyAlignment="1">
      <alignment horizontal="center" vertical="center" wrapText="1"/>
    </xf>
    <xf numFmtId="0" fontId="16" fillId="0" borderId="19" xfId="0" applyFont="1" applyBorder="1" applyAlignment="1">
      <alignment vertical="top" wrapText="1"/>
    </xf>
    <xf numFmtId="0" fontId="17" fillId="0" borderId="19" xfId="0" applyFont="1" applyFill="1" applyBorder="1" applyAlignment="1"/>
    <xf numFmtId="0" fontId="6" fillId="0" borderId="19" xfId="0" applyFont="1" applyBorder="1" applyAlignment="1">
      <alignment vertical="top" wrapText="1"/>
    </xf>
    <xf numFmtId="0" fontId="6" fillId="4" borderId="19" xfId="0" applyFont="1" applyFill="1" applyBorder="1"/>
    <xf numFmtId="0" fontId="16" fillId="3" borderId="38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left" vertical="top"/>
    </xf>
    <xf numFmtId="0" fontId="16" fillId="0" borderId="19" xfId="0" applyFont="1" applyFill="1" applyBorder="1" applyAlignment="1">
      <alignment vertical="top" wrapText="1"/>
    </xf>
    <xf numFmtId="0" fontId="16" fillId="0" borderId="19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top" wrapText="1"/>
    </xf>
    <xf numFmtId="0" fontId="16" fillId="4" borderId="32" xfId="0" applyFont="1" applyFill="1" applyBorder="1"/>
    <xf numFmtId="0" fontId="16" fillId="0" borderId="0" xfId="0" applyFont="1" applyAlignment="1">
      <alignment wrapText="1"/>
    </xf>
    <xf numFmtId="0" fontId="11" fillId="0" borderId="19" xfId="0" applyFont="1" applyFill="1" applyBorder="1"/>
    <xf numFmtId="0" fontId="16" fillId="0" borderId="19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center" vertical="top" wrapText="1"/>
    </xf>
    <xf numFmtId="0" fontId="16" fillId="4" borderId="32" xfId="0" applyFont="1" applyFill="1" applyBorder="1" applyAlignment="1">
      <alignment horizontal="center" vertical="center" wrapText="1"/>
    </xf>
    <xf numFmtId="0" fontId="16" fillId="0" borderId="19" xfId="0" applyFont="1" applyFill="1" applyBorder="1" applyAlignment="1">
      <alignment horizontal="left" vertical="top" wrapText="1"/>
    </xf>
    <xf numFmtId="0" fontId="16" fillId="0" borderId="19" xfId="0" applyFont="1" applyFill="1" applyBorder="1" applyAlignment="1">
      <alignment wrapText="1"/>
    </xf>
    <xf numFmtId="0" fontId="18" fillId="0" borderId="19" xfId="0" applyFont="1" applyFill="1" applyBorder="1" applyAlignment="1">
      <alignment vertical="top"/>
    </xf>
    <xf numFmtId="0" fontId="16" fillId="0" borderId="0" xfId="0" applyFont="1" applyFill="1"/>
    <xf numFmtId="0" fontId="16" fillId="0" borderId="31" xfId="0" applyFont="1" applyFill="1" applyBorder="1" applyAlignment="1">
      <alignment vertical="top" wrapText="1"/>
    </xf>
    <xf numFmtId="0" fontId="17" fillId="0" borderId="0" xfId="0" applyFont="1" applyFill="1"/>
    <xf numFmtId="0" fontId="16" fillId="0" borderId="19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vertical="top"/>
    </xf>
    <xf numFmtId="0" fontId="3" fillId="0" borderId="19" xfId="0" applyFont="1" applyFill="1" applyBorder="1" applyAlignment="1">
      <alignment vertical="top" wrapText="1"/>
    </xf>
    <xf numFmtId="0" fontId="3" fillId="0" borderId="19" xfId="0" applyFont="1" applyBorder="1" applyAlignment="1">
      <alignment horizontal="center" vertical="top" wrapText="1"/>
    </xf>
    <xf numFmtId="0" fontId="13" fillId="0" borderId="19" xfId="0" applyFont="1" applyBorder="1" applyAlignment="1"/>
    <xf numFmtId="0" fontId="13" fillId="0" borderId="19" xfId="0" applyFont="1" applyBorder="1" applyAlignment="1">
      <alignment wrapText="1"/>
    </xf>
    <xf numFmtId="0" fontId="13" fillId="0" borderId="19" xfId="0" applyFont="1" applyBorder="1" applyAlignment="1">
      <alignment horizontal="right" wrapText="1"/>
    </xf>
    <xf numFmtId="0" fontId="3" fillId="4" borderId="32" xfId="0" applyFont="1" applyFill="1" applyBorder="1"/>
    <xf numFmtId="0" fontId="13" fillId="0" borderId="19" xfId="0" applyFont="1" applyFill="1" applyBorder="1"/>
    <xf numFmtId="0" fontId="3" fillId="0" borderId="19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vertical="top" wrapText="1"/>
    </xf>
    <xf numFmtId="0" fontId="7" fillId="0" borderId="19" xfId="0" applyFont="1" applyBorder="1" applyAlignment="1">
      <alignment horizontal="center"/>
    </xf>
    <xf numFmtId="0" fontId="7" fillId="0" borderId="19" xfId="0" applyFont="1" applyBorder="1" applyAlignment="1">
      <alignment horizontal="center" vertical="top"/>
    </xf>
    <xf numFmtId="0" fontId="2" fillId="2" borderId="3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4" borderId="39" xfId="0" applyFont="1" applyFill="1" applyBorder="1" applyAlignment="1">
      <alignment horizontal="center" vertical="center" wrapText="1"/>
    </xf>
    <xf numFmtId="0" fontId="16" fillId="4" borderId="20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vertical="center" textRotation="90" wrapText="1"/>
    </xf>
    <xf numFmtId="0" fontId="3" fillId="2" borderId="43" xfId="0" applyFont="1" applyFill="1" applyBorder="1" applyAlignment="1">
      <alignment vertical="center" textRotation="90" wrapText="1"/>
    </xf>
    <xf numFmtId="0" fontId="3" fillId="2" borderId="16" xfId="0" applyFont="1" applyFill="1" applyBorder="1" applyAlignment="1">
      <alignment vertical="center" textRotation="90" wrapText="1"/>
    </xf>
    <xf numFmtId="0" fontId="3" fillId="2" borderId="44" xfId="0" applyFont="1" applyFill="1" applyBorder="1" applyAlignment="1">
      <alignment vertical="center" textRotation="90" wrapText="1"/>
    </xf>
    <xf numFmtId="0" fontId="3" fillId="0" borderId="19" xfId="0" applyFont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center" vertical="center" wrapText="1"/>
    </xf>
    <xf numFmtId="0" fontId="16" fillId="0" borderId="33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textRotation="90" wrapText="1"/>
    </xf>
    <xf numFmtId="0" fontId="3" fillId="2" borderId="2" xfId="0" applyFont="1" applyFill="1" applyBorder="1" applyAlignment="1">
      <alignment horizontal="center" vertical="top" textRotation="90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19"/>
  <sheetViews>
    <sheetView topLeftCell="C4" workbookViewId="0">
      <selection activeCell="F9" sqref="F9:G9"/>
    </sheetView>
  </sheetViews>
  <sheetFormatPr defaultColWidth="8.77734375" defaultRowHeight="14.4" x14ac:dyDescent="0.3"/>
  <cols>
    <col min="1" max="1" width="4.109375" customWidth="1"/>
    <col min="2" max="2" width="26.109375" style="9" customWidth="1"/>
    <col min="3" max="3" width="19.77734375" customWidth="1"/>
    <col min="4" max="4" width="26" customWidth="1"/>
    <col min="5" max="5" width="18.6640625" customWidth="1"/>
    <col min="6" max="6" width="13.77734375" customWidth="1"/>
    <col min="7" max="7" width="13.109375" customWidth="1"/>
  </cols>
  <sheetData>
    <row r="7" spans="2:7" x14ac:dyDescent="0.3">
      <c r="D7" s="101" t="s">
        <v>31</v>
      </c>
      <c r="E7" s="101"/>
      <c r="F7" s="11" t="s">
        <v>34</v>
      </c>
      <c r="G7" s="11"/>
    </row>
    <row r="8" spans="2:7" x14ac:dyDescent="0.3">
      <c r="D8" s="10" t="s">
        <v>32</v>
      </c>
      <c r="E8" s="10" t="s">
        <v>33</v>
      </c>
      <c r="F8" s="10" t="s">
        <v>32</v>
      </c>
      <c r="G8" s="10" t="s">
        <v>33</v>
      </c>
    </row>
    <row r="9" spans="2:7" x14ac:dyDescent="0.3">
      <c r="D9" s="10">
        <v>10</v>
      </c>
      <c r="E9" s="10">
        <v>25</v>
      </c>
      <c r="F9" s="10">
        <v>16</v>
      </c>
      <c r="G9" s="10">
        <v>309</v>
      </c>
    </row>
    <row r="10" spans="2:7" x14ac:dyDescent="0.3">
      <c r="D10" s="10"/>
      <c r="E10" s="10"/>
      <c r="F10" s="10"/>
      <c r="G10" s="10"/>
    </row>
    <row r="11" spans="2:7" x14ac:dyDescent="0.3">
      <c r="D11" s="10"/>
      <c r="E11" s="10"/>
      <c r="F11" s="10"/>
      <c r="G11" s="10"/>
    </row>
    <row r="14" spans="2:7" x14ac:dyDescent="0.3">
      <c r="D14" s="12"/>
      <c r="E14" s="16" t="s">
        <v>39</v>
      </c>
      <c r="F14" s="16" t="s">
        <v>40</v>
      </c>
      <c r="G14" s="9"/>
    </row>
    <row r="15" spans="2:7" ht="43.2" x14ac:dyDescent="0.3">
      <c r="B15" s="17" t="s">
        <v>35</v>
      </c>
      <c r="C15" s="14" t="s">
        <v>36</v>
      </c>
      <c r="D15" s="15" t="s">
        <v>37</v>
      </c>
      <c r="E15" s="15">
        <v>287</v>
      </c>
      <c r="F15" s="15">
        <v>25</v>
      </c>
      <c r="G15" s="102">
        <v>334</v>
      </c>
    </row>
    <row r="16" spans="2:7" ht="28.8" x14ac:dyDescent="0.3">
      <c r="B16" s="17"/>
      <c r="C16" s="10"/>
      <c r="D16" s="14" t="s">
        <v>38</v>
      </c>
      <c r="E16" s="17">
        <v>22</v>
      </c>
      <c r="F16" s="17"/>
      <c r="G16" s="102"/>
    </row>
    <row r="17" spans="2:7" x14ac:dyDescent="0.3">
      <c r="D17" s="12"/>
      <c r="E17" s="16" t="s">
        <v>39</v>
      </c>
      <c r="F17" s="16" t="s">
        <v>40</v>
      </c>
    </row>
    <row r="18" spans="2:7" ht="43.2" x14ac:dyDescent="0.3">
      <c r="B18" s="13" t="s">
        <v>41</v>
      </c>
      <c r="C18" s="12" t="s">
        <v>42</v>
      </c>
      <c r="D18" s="12" t="s">
        <v>43</v>
      </c>
      <c r="E18">
        <v>16</v>
      </c>
      <c r="F18">
        <v>10</v>
      </c>
      <c r="G18">
        <f>SUM(E18:F18)</f>
        <v>26</v>
      </c>
    </row>
    <row r="19" spans="2:7" x14ac:dyDescent="0.3">
      <c r="G19">
        <f>SUM(G15:G18)</f>
        <v>360</v>
      </c>
    </row>
  </sheetData>
  <mergeCells count="2">
    <mergeCell ref="D7:E7"/>
    <mergeCell ref="G15:G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4"/>
  <sheetViews>
    <sheetView tabSelected="1" zoomScale="120" zoomScaleNormal="120" workbookViewId="0">
      <selection activeCell="B66" sqref="B66"/>
    </sheetView>
  </sheetViews>
  <sheetFormatPr defaultColWidth="9" defaultRowHeight="13.8" x14ac:dyDescent="0.3"/>
  <cols>
    <col min="1" max="1" width="3.77734375" style="3" customWidth="1"/>
    <col min="2" max="2" width="52.44140625" style="1" customWidth="1"/>
    <col min="3" max="3" width="45" style="49" customWidth="1"/>
    <col min="4" max="4" width="7.44140625" style="2" customWidth="1"/>
    <col min="5" max="6" width="9" style="2" customWidth="1"/>
    <col min="7" max="8" width="9" style="44" customWidth="1"/>
    <col min="9" max="9" width="9" style="2" customWidth="1"/>
    <col min="10" max="10" width="9" style="7" customWidth="1"/>
    <col min="11" max="20" width="9" style="2" customWidth="1"/>
    <col min="21" max="16384" width="9" style="2"/>
  </cols>
  <sheetData>
    <row r="1" spans="1:24" s="3" customFormat="1" x14ac:dyDescent="0.3">
      <c r="A1" s="177" t="s">
        <v>144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</row>
    <row r="2" spans="1:24" s="3" customFormat="1" ht="12.75" customHeight="1" x14ac:dyDescent="0.3">
      <c r="A2" s="178"/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</row>
    <row r="3" spans="1:24" s="3" customFormat="1" x14ac:dyDescent="0.3">
      <c r="A3" s="179" t="s">
        <v>30</v>
      </c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30"/>
      <c r="V3" s="30"/>
      <c r="W3" s="30"/>
      <c r="X3" s="30"/>
    </row>
    <row r="4" spans="1:24" ht="15" customHeight="1" thickBot="1" x14ac:dyDescent="0.35">
      <c r="A4" s="160" t="s">
        <v>24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</row>
    <row r="5" spans="1:24" ht="45" customHeight="1" thickTop="1" x14ac:dyDescent="0.3">
      <c r="A5" s="32"/>
      <c r="B5" s="33"/>
      <c r="C5" s="175" t="s">
        <v>27</v>
      </c>
      <c r="D5" s="138" t="s">
        <v>4</v>
      </c>
      <c r="E5" s="138" t="s">
        <v>60</v>
      </c>
      <c r="F5" s="138" t="s">
        <v>5</v>
      </c>
      <c r="G5" s="168" t="s">
        <v>6</v>
      </c>
      <c r="H5" s="169"/>
      <c r="I5" s="169"/>
      <c r="J5" s="169"/>
      <c r="K5" s="170"/>
      <c r="L5" s="138" t="s">
        <v>7</v>
      </c>
      <c r="M5" s="156" t="s">
        <v>28</v>
      </c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</row>
    <row r="6" spans="1:24" ht="14.7" customHeight="1" x14ac:dyDescent="0.3">
      <c r="A6" s="4"/>
      <c r="B6" s="34"/>
      <c r="C6" s="176"/>
      <c r="D6" s="139"/>
      <c r="E6" s="139"/>
      <c r="F6" s="139"/>
      <c r="G6" s="156"/>
      <c r="H6" s="157"/>
      <c r="I6" s="157"/>
      <c r="J6" s="157"/>
      <c r="K6" s="171"/>
      <c r="L6" s="139"/>
      <c r="M6" s="156"/>
      <c r="N6" s="157"/>
      <c r="O6" s="157"/>
      <c r="P6" s="157"/>
      <c r="Q6" s="157"/>
      <c r="R6" s="157"/>
      <c r="S6" s="157"/>
      <c r="T6" s="157"/>
      <c r="U6" s="157"/>
      <c r="V6" s="157"/>
      <c r="W6" s="157"/>
      <c r="X6" s="157"/>
    </row>
    <row r="7" spans="1:24" ht="15" customHeight="1" thickBot="1" x14ac:dyDescent="0.35">
      <c r="A7" s="4"/>
      <c r="B7" s="35" t="s">
        <v>2</v>
      </c>
      <c r="C7" s="176"/>
      <c r="D7" s="139"/>
      <c r="E7" s="139"/>
      <c r="F7" s="139"/>
      <c r="G7" s="172"/>
      <c r="H7" s="173"/>
      <c r="I7" s="173"/>
      <c r="J7" s="173"/>
      <c r="K7" s="174"/>
      <c r="L7" s="139"/>
      <c r="M7" s="158"/>
      <c r="N7" s="159"/>
      <c r="O7" s="159"/>
      <c r="P7" s="159"/>
      <c r="Q7" s="159"/>
      <c r="R7" s="159"/>
      <c r="S7" s="159"/>
      <c r="T7" s="159"/>
      <c r="U7" s="159"/>
      <c r="V7" s="159"/>
      <c r="W7" s="159"/>
      <c r="X7" s="159"/>
    </row>
    <row r="8" spans="1:24" ht="26.25" customHeight="1" thickTop="1" thickBot="1" x14ac:dyDescent="0.35">
      <c r="A8" s="4"/>
      <c r="B8" s="35" t="s">
        <v>3</v>
      </c>
      <c r="C8" s="176"/>
      <c r="D8" s="139"/>
      <c r="E8" s="139"/>
      <c r="F8" s="139"/>
      <c r="G8" s="148" t="s">
        <v>8</v>
      </c>
      <c r="H8" s="150" t="s">
        <v>9</v>
      </c>
      <c r="I8" s="138" t="s">
        <v>10</v>
      </c>
      <c r="J8" s="138" t="s">
        <v>44</v>
      </c>
      <c r="K8" s="138" t="s">
        <v>11</v>
      </c>
      <c r="L8" s="139"/>
      <c r="M8" s="136" t="s">
        <v>12</v>
      </c>
      <c r="N8" s="137"/>
      <c r="O8" s="136" t="s">
        <v>13</v>
      </c>
      <c r="P8" s="137"/>
      <c r="Q8" s="136" t="s">
        <v>14</v>
      </c>
      <c r="R8" s="137"/>
      <c r="S8" s="136" t="s">
        <v>15</v>
      </c>
      <c r="T8" s="137"/>
      <c r="U8" s="136" t="s">
        <v>95</v>
      </c>
      <c r="V8" s="137"/>
      <c r="W8" s="136" t="s">
        <v>96</v>
      </c>
      <c r="X8" s="137"/>
    </row>
    <row r="9" spans="1:24" ht="54.45" customHeight="1" thickTop="1" thickBot="1" x14ac:dyDescent="0.35">
      <c r="A9" s="31" t="s">
        <v>0</v>
      </c>
      <c r="B9" s="34"/>
      <c r="C9" s="176"/>
      <c r="D9" s="139"/>
      <c r="E9" s="139"/>
      <c r="F9" s="139"/>
      <c r="G9" s="149"/>
      <c r="H9" s="151"/>
      <c r="I9" s="139"/>
      <c r="J9" s="139"/>
      <c r="K9" s="139"/>
      <c r="L9" s="139"/>
      <c r="M9" s="36" t="s">
        <v>16</v>
      </c>
      <c r="N9" s="36" t="s">
        <v>17</v>
      </c>
      <c r="O9" s="36" t="s">
        <v>18</v>
      </c>
      <c r="P9" s="36" t="s">
        <v>19</v>
      </c>
      <c r="Q9" s="36" t="s">
        <v>20</v>
      </c>
      <c r="R9" s="36" t="s">
        <v>21</v>
      </c>
      <c r="S9" s="36" t="s">
        <v>22</v>
      </c>
      <c r="T9" s="36" t="s">
        <v>23</v>
      </c>
      <c r="U9" s="36" t="s">
        <v>97</v>
      </c>
      <c r="V9" s="36" t="s">
        <v>98</v>
      </c>
      <c r="W9" s="36" t="s">
        <v>99</v>
      </c>
      <c r="X9" s="36" t="s">
        <v>100</v>
      </c>
    </row>
    <row r="10" spans="1:24" s="7" customFormat="1" ht="15.6" thickTop="1" thickBot="1" x14ac:dyDescent="0.35">
      <c r="A10" s="71">
        <v>1</v>
      </c>
      <c r="B10" s="88" t="s">
        <v>63</v>
      </c>
      <c r="C10" s="73" t="s">
        <v>1</v>
      </c>
      <c r="D10" s="74" t="s">
        <v>25</v>
      </c>
      <c r="E10" s="80" t="s">
        <v>48</v>
      </c>
      <c r="F10" s="51">
        <v>7</v>
      </c>
      <c r="G10" s="52">
        <v>30</v>
      </c>
      <c r="H10" s="52">
        <v>70</v>
      </c>
      <c r="I10" s="53">
        <v>3</v>
      </c>
      <c r="J10" s="79">
        <f>SUM(G10:I10)</f>
        <v>103</v>
      </c>
      <c r="K10" s="79">
        <f>L10-J10</f>
        <v>107</v>
      </c>
      <c r="L10" s="79">
        <f>F10*30</f>
        <v>210</v>
      </c>
      <c r="M10" s="54">
        <v>7</v>
      </c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</row>
    <row r="11" spans="1:24" s="7" customFormat="1" ht="26.25" customHeight="1" thickBot="1" x14ac:dyDescent="0.35">
      <c r="A11" s="71">
        <v>2</v>
      </c>
      <c r="B11" s="72" t="s">
        <v>45</v>
      </c>
      <c r="C11" s="73" t="s">
        <v>1</v>
      </c>
      <c r="D11" s="74" t="s">
        <v>25</v>
      </c>
      <c r="E11" s="80" t="s">
        <v>48</v>
      </c>
      <c r="F11" s="51">
        <v>8</v>
      </c>
      <c r="G11" s="55">
        <v>30</v>
      </c>
      <c r="H11" s="55">
        <v>80</v>
      </c>
      <c r="I11" s="56">
        <v>5</v>
      </c>
      <c r="J11" s="79">
        <f t="shared" ref="J11:J68" si="0">SUM(G11:I11)</f>
        <v>115</v>
      </c>
      <c r="K11" s="79">
        <f t="shared" ref="K11:K68" si="1">L11-J11</f>
        <v>125</v>
      </c>
      <c r="L11" s="79">
        <f t="shared" ref="L11:L68" si="2">F11*30</f>
        <v>240</v>
      </c>
      <c r="M11" s="54">
        <v>8</v>
      </c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</row>
    <row r="12" spans="1:24" s="7" customFormat="1" ht="15" thickBot="1" x14ac:dyDescent="0.35">
      <c r="A12" s="71">
        <v>3</v>
      </c>
      <c r="B12" s="88" t="s">
        <v>64</v>
      </c>
      <c r="C12" s="73" t="s">
        <v>1</v>
      </c>
      <c r="D12" s="74" t="s">
        <v>25</v>
      </c>
      <c r="E12" s="80" t="s">
        <v>48</v>
      </c>
      <c r="F12" s="51">
        <v>3</v>
      </c>
      <c r="G12" s="52">
        <v>15</v>
      </c>
      <c r="H12" s="52">
        <v>24</v>
      </c>
      <c r="I12" s="53">
        <v>3</v>
      </c>
      <c r="J12" s="79">
        <f t="shared" si="0"/>
        <v>42</v>
      </c>
      <c r="K12" s="79">
        <f t="shared" si="1"/>
        <v>48</v>
      </c>
      <c r="L12" s="79">
        <f t="shared" si="2"/>
        <v>90</v>
      </c>
      <c r="M12" s="54">
        <v>3</v>
      </c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</row>
    <row r="13" spans="1:24" s="7" customFormat="1" ht="22.95" customHeight="1" thickBot="1" x14ac:dyDescent="0.35">
      <c r="A13" s="71">
        <v>4</v>
      </c>
      <c r="B13" s="72" t="s">
        <v>65</v>
      </c>
      <c r="C13" s="73" t="s">
        <v>1</v>
      </c>
      <c r="D13" s="74" t="s">
        <v>25</v>
      </c>
      <c r="E13" s="80" t="s">
        <v>48</v>
      </c>
      <c r="F13" s="51">
        <v>3</v>
      </c>
      <c r="G13" s="52">
        <v>14</v>
      </c>
      <c r="H13" s="52">
        <v>23</v>
      </c>
      <c r="I13" s="53">
        <v>3</v>
      </c>
      <c r="J13" s="79">
        <f t="shared" si="0"/>
        <v>40</v>
      </c>
      <c r="K13" s="79">
        <f t="shared" si="1"/>
        <v>50</v>
      </c>
      <c r="L13" s="79">
        <f t="shared" si="2"/>
        <v>90</v>
      </c>
      <c r="M13" s="54">
        <v>3</v>
      </c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</row>
    <row r="14" spans="1:24" s="7" customFormat="1" ht="21" customHeight="1" thickBot="1" x14ac:dyDescent="0.35">
      <c r="A14" s="71">
        <v>5</v>
      </c>
      <c r="B14" s="78" t="s">
        <v>160</v>
      </c>
      <c r="C14" s="73" t="s">
        <v>1</v>
      </c>
      <c r="D14" s="74" t="s">
        <v>25</v>
      </c>
      <c r="E14" s="80" t="s">
        <v>48</v>
      </c>
      <c r="F14" s="51">
        <v>5</v>
      </c>
      <c r="G14" s="55">
        <v>15</v>
      </c>
      <c r="H14" s="55">
        <v>60</v>
      </c>
      <c r="I14" s="56">
        <v>5</v>
      </c>
      <c r="J14" s="79">
        <f t="shared" si="0"/>
        <v>80</v>
      </c>
      <c r="K14" s="79">
        <f t="shared" si="1"/>
        <v>70</v>
      </c>
      <c r="L14" s="79">
        <f t="shared" si="2"/>
        <v>150</v>
      </c>
      <c r="M14" s="54">
        <v>5</v>
      </c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</row>
    <row r="15" spans="1:24" s="7" customFormat="1" ht="15" thickBot="1" x14ac:dyDescent="0.35">
      <c r="A15" s="71">
        <v>6</v>
      </c>
      <c r="B15" s="73" t="s">
        <v>57</v>
      </c>
      <c r="C15" s="73" t="s">
        <v>1</v>
      </c>
      <c r="D15" s="74" t="s">
        <v>25</v>
      </c>
      <c r="E15" s="80" t="s">
        <v>48</v>
      </c>
      <c r="F15" s="51">
        <v>4</v>
      </c>
      <c r="G15" s="52">
        <v>0</v>
      </c>
      <c r="H15" s="55">
        <v>45</v>
      </c>
      <c r="I15" s="56">
        <v>5</v>
      </c>
      <c r="J15" s="79">
        <f t="shared" si="0"/>
        <v>50</v>
      </c>
      <c r="K15" s="79">
        <f t="shared" si="1"/>
        <v>70</v>
      </c>
      <c r="L15" s="79">
        <f t="shared" si="2"/>
        <v>120</v>
      </c>
      <c r="M15" s="54">
        <v>4</v>
      </c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</row>
    <row r="16" spans="1:24" s="7" customFormat="1" ht="15" thickBot="1" x14ac:dyDescent="0.35">
      <c r="A16" s="71">
        <v>7</v>
      </c>
      <c r="B16" s="72" t="s">
        <v>66</v>
      </c>
      <c r="C16" s="73" t="s">
        <v>63</v>
      </c>
      <c r="D16" s="74" t="s">
        <v>25</v>
      </c>
      <c r="E16" s="80" t="s">
        <v>49</v>
      </c>
      <c r="F16" s="51">
        <v>4</v>
      </c>
      <c r="G16" s="55">
        <v>15</v>
      </c>
      <c r="H16" s="55">
        <v>30</v>
      </c>
      <c r="I16" s="56">
        <v>3</v>
      </c>
      <c r="J16" s="79">
        <f t="shared" si="0"/>
        <v>48</v>
      </c>
      <c r="K16" s="79">
        <f t="shared" si="1"/>
        <v>72</v>
      </c>
      <c r="L16" s="79">
        <f t="shared" si="2"/>
        <v>120</v>
      </c>
      <c r="M16" s="76"/>
      <c r="N16" s="57">
        <v>4</v>
      </c>
      <c r="O16" s="66"/>
      <c r="P16" s="66"/>
      <c r="Q16" s="66"/>
      <c r="R16" s="66"/>
      <c r="S16" s="66"/>
      <c r="T16" s="66"/>
      <c r="U16" s="66"/>
      <c r="V16" s="66"/>
      <c r="W16" s="66"/>
      <c r="X16" s="66"/>
    </row>
    <row r="17" spans="1:24" s="7" customFormat="1" ht="28.2" thickBot="1" x14ac:dyDescent="0.35">
      <c r="A17" s="71">
        <v>8</v>
      </c>
      <c r="B17" s="72" t="s">
        <v>47</v>
      </c>
      <c r="C17" s="73" t="s">
        <v>45</v>
      </c>
      <c r="D17" s="74" t="s">
        <v>25</v>
      </c>
      <c r="E17" s="80" t="s">
        <v>49</v>
      </c>
      <c r="F17" s="51">
        <v>8</v>
      </c>
      <c r="G17" s="55">
        <v>30</v>
      </c>
      <c r="H17" s="55">
        <v>80</v>
      </c>
      <c r="I17" s="56">
        <v>5</v>
      </c>
      <c r="J17" s="79">
        <f t="shared" si="0"/>
        <v>115</v>
      </c>
      <c r="K17" s="79">
        <f t="shared" si="1"/>
        <v>125</v>
      </c>
      <c r="L17" s="79">
        <f t="shared" si="2"/>
        <v>240</v>
      </c>
      <c r="M17" s="76"/>
      <c r="N17" s="57">
        <v>8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</row>
    <row r="18" spans="1:24" s="7" customFormat="1" ht="15" thickBot="1" x14ac:dyDescent="0.35">
      <c r="A18" s="71">
        <v>9</v>
      </c>
      <c r="B18" s="72" t="s">
        <v>67</v>
      </c>
      <c r="C18" s="73" t="s">
        <v>63</v>
      </c>
      <c r="D18" s="74" t="s">
        <v>25</v>
      </c>
      <c r="E18" s="75" t="s">
        <v>49</v>
      </c>
      <c r="F18" s="58">
        <v>7</v>
      </c>
      <c r="G18" s="59">
        <v>30</v>
      </c>
      <c r="H18" s="59">
        <v>70</v>
      </c>
      <c r="I18" s="60">
        <v>3</v>
      </c>
      <c r="J18" s="74">
        <f t="shared" si="0"/>
        <v>103</v>
      </c>
      <c r="K18" s="74">
        <f t="shared" si="1"/>
        <v>107</v>
      </c>
      <c r="L18" s="74">
        <f t="shared" si="2"/>
        <v>210</v>
      </c>
      <c r="M18" s="76"/>
      <c r="N18" s="57">
        <v>7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1:24" s="7" customFormat="1" ht="15" thickBot="1" x14ac:dyDescent="0.35">
      <c r="A19" s="71">
        <v>10</v>
      </c>
      <c r="B19" s="72" t="s">
        <v>155</v>
      </c>
      <c r="C19" s="73" t="s">
        <v>1</v>
      </c>
      <c r="D19" s="74" t="s">
        <v>25</v>
      </c>
      <c r="E19" s="75" t="s">
        <v>49</v>
      </c>
      <c r="F19" s="58">
        <v>3</v>
      </c>
      <c r="G19" s="59">
        <v>15</v>
      </c>
      <c r="H19" s="59">
        <v>19</v>
      </c>
      <c r="I19" s="60">
        <v>3</v>
      </c>
      <c r="J19" s="74">
        <f t="shared" si="0"/>
        <v>37</v>
      </c>
      <c r="K19" s="74">
        <f t="shared" si="1"/>
        <v>53</v>
      </c>
      <c r="L19" s="74">
        <f t="shared" si="2"/>
        <v>90</v>
      </c>
      <c r="M19" s="76"/>
      <c r="N19" s="57">
        <v>3</v>
      </c>
      <c r="O19" s="66"/>
      <c r="P19" s="66"/>
      <c r="Q19" s="66"/>
      <c r="R19" s="66"/>
      <c r="S19" s="66"/>
      <c r="T19" s="66"/>
      <c r="U19" s="66"/>
      <c r="V19" s="66"/>
      <c r="W19" s="66"/>
      <c r="X19" s="66"/>
    </row>
    <row r="20" spans="1:24" s="47" customFormat="1" ht="15" thickBot="1" x14ac:dyDescent="0.35">
      <c r="A20" s="90">
        <v>11</v>
      </c>
      <c r="B20" s="91" t="s">
        <v>58</v>
      </c>
      <c r="C20" s="92" t="s">
        <v>120</v>
      </c>
      <c r="D20" s="89" t="s">
        <v>25</v>
      </c>
      <c r="E20" s="93" t="s">
        <v>49</v>
      </c>
      <c r="F20" s="39">
        <v>4</v>
      </c>
      <c r="G20" s="94">
        <v>0</v>
      </c>
      <c r="H20" s="95">
        <v>45</v>
      </c>
      <c r="I20" s="96">
        <v>5</v>
      </c>
      <c r="J20" s="89">
        <f t="shared" si="0"/>
        <v>50</v>
      </c>
      <c r="K20" s="89">
        <f t="shared" si="1"/>
        <v>70</v>
      </c>
      <c r="L20" s="89">
        <f t="shared" si="2"/>
        <v>120</v>
      </c>
      <c r="M20" s="97"/>
      <c r="N20" s="37">
        <v>4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</row>
    <row r="21" spans="1:24" s="7" customFormat="1" ht="15" thickBot="1" x14ac:dyDescent="0.35">
      <c r="A21" s="90">
        <v>12</v>
      </c>
      <c r="B21" s="98" t="s">
        <v>161</v>
      </c>
      <c r="C21" s="92" t="s">
        <v>164</v>
      </c>
      <c r="D21" s="89" t="s">
        <v>25</v>
      </c>
      <c r="E21" s="93" t="s">
        <v>49</v>
      </c>
      <c r="F21" s="39">
        <v>4</v>
      </c>
      <c r="G21" s="95">
        <v>15</v>
      </c>
      <c r="H21" s="95">
        <v>45</v>
      </c>
      <c r="I21" s="96">
        <v>5</v>
      </c>
      <c r="J21" s="89">
        <f t="shared" si="0"/>
        <v>65</v>
      </c>
      <c r="K21" s="89">
        <f t="shared" si="1"/>
        <v>55</v>
      </c>
      <c r="L21" s="89">
        <f t="shared" si="2"/>
        <v>120</v>
      </c>
      <c r="M21" s="97"/>
      <c r="N21" s="37">
        <v>4</v>
      </c>
      <c r="O21" s="66"/>
      <c r="P21" s="66"/>
      <c r="Q21" s="66"/>
      <c r="R21" s="66"/>
      <c r="S21" s="66"/>
      <c r="T21" s="66"/>
      <c r="U21" s="66"/>
      <c r="V21" s="66"/>
      <c r="W21" s="66"/>
      <c r="X21" s="66"/>
    </row>
    <row r="22" spans="1:24" s="8" customFormat="1" ht="28.2" thickBot="1" x14ac:dyDescent="0.35">
      <c r="A22" s="71">
        <v>13</v>
      </c>
      <c r="B22" s="72" t="s">
        <v>116</v>
      </c>
      <c r="C22" s="73" t="s">
        <v>47</v>
      </c>
      <c r="D22" s="74" t="s">
        <v>25</v>
      </c>
      <c r="E22" s="80" t="s">
        <v>50</v>
      </c>
      <c r="F22" s="58">
        <v>8</v>
      </c>
      <c r="G22" s="59">
        <v>30</v>
      </c>
      <c r="H22" s="59">
        <v>80</v>
      </c>
      <c r="I22" s="60">
        <v>5</v>
      </c>
      <c r="J22" s="74">
        <f t="shared" si="0"/>
        <v>115</v>
      </c>
      <c r="K22" s="74">
        <f t="shared" si="1"/>
        <v>125</v>
      </c>
      <c r="L22" s="74">
        <f t="shared" si="2"/>
        <v>240</v>
      </c>
      <c r="M22" s="76"/>
      <c r="N22" s="66"/>
      <c r="O22" s="57">
        <v>8</v>
      </c>
      <c r="P22" s="66"/>
      <c r="Q22" s="66"/>
      <c r="R22" s="66"/>
      <c r="S22" s="66"/>
      <c r="T22" s="66"/>
      <c r="U22" s="66"/>
      <c r="V22" s="66"/>
      <c r="W22" s="66"/>
      <c r="X22" s="66"/>
    </row>
    <row r="23" spans="1:24" s="7" customFormat="1" ht="15" thickBot="1" x14ac:dyDescent="0.35">
      <c r="A23" s="71">
        <v>14</v>
      </c>
      <c r="B23" s="72" t="s">
        <v>118</v>
      </c>
      <c r="C23" s="73" t="s">
        <v>67</v>
      </c>
      <c r="D23" s="74" t="s">
        <v>25</v>
      </c>
      <c r="E23" s="80" t="s">
        <v>50</v>
      </c>
      <c r="F23" s="58">
        <v>8</v>
      </c>
      <c r="G23" s="59">
        <v>30</v>
      </c>
      <c r="H23" s="59">
        <v>80</v>
      </c>
      <c r="I23" s="60">
        <v>3</v>
      </c>
      <c r="J23" s="74">
        <f t="shared" si="0"/>
        <v>113</v>
      </c>
      <c r="K23" s="74">
        <f t="shared" si="1"/>
        <v>127</v>
      </c>
      <c r="L23" s="74">
        <f t="shared" si="2"/>
        <v>240</v>
      </c>
      <c r="M23" s="76"/>
      <c r="N23" s="66"/>
      <c r="O23" s="57">
        <v>8</v>
      </c>
      <c r="P23" s="66"/>
      <c r="Q23" s="66"/>
      <c r="R23" s="66"/>
      <c r="S23" s="66"/>
      <c r="T23" s="66"/>
      <c r="U23" s="66"/>
      <c r="V23" s="66"/>
      <c r="W23" s="66"/>
      <c r="X23" s="66"/>
    </row>
    <row r="24" spans="1:24" s="7" customFormat="1" ht="15" thickBot="1" x14ac:dyDescent="0.35">
      <c r="A24" s="71">
        <v>15</v>
      </c>
      <c r="B24" s="78" t="s">
        <v>162</v>
      </c>
      <c r="C24" s="73" t="s">
        <v>161</v>
      </c>
      <c r="D24" s="74" t="s">
        <v>25</v>
      </c>
      <c r="E24" s="80" t="s">
        <v>50</v>
      </c>
      <c r="F24" s="58">
        <v>7</v>
      </c>
      <c r="G24" s="59">
        <v>30</v>
      </c>
      <c r="H24" s="59">
        <v>75</v>
      </c>
      <c r="I24" s="60">
        <v>5</v>
      </c>
      <c r="J24" s="74">
        <f t="shared" si="0"/>
        <v>110</v>
      </c>
      <c r="K24" s="74">
        <f t="shared" si="1"/>
        <v>100</v>
      </c>
      <c r="L24" s="74">
        <f t="shared" si="2"/>
        <v>210</v>
      </c>
      <c r="M24" s="76"/>
      <c r="N24" s="66"/>
      <c r="O24" s="57">
        <v>7</v>
      </c>
      <c r="P24" s="66"/>
      <c r="Q24" s="66"/>
      <c r="R24" s="66"/>
      <c r="S24" s="66"/>
      <c r="T24" s="66"/>
      <c r="U24" s="66"/>
      <c r="V24" s="66"/>
      <c r="W24" s="66"/>
      <c r="X24" s="66"/>
    </row>
    <row r="25" spans="1:24" s="7" customFormat="1" ht="15" thickBot="1" x14ac:dyDescent="0.35">
      <c r="A25" s="71">
        <v>16</v>
      </c>
      <c r="B25" s="72" t="s">
        <v>68</v>
      </c>
      <c r="C25" s="73" t="s">
        <v>161</v>
      </c>
      <c r="D25" s="74" t="s">
        <v>25</v>
      </c>
      <c r="E25" s="80" t="s">
        <v>50</v>
      </c>
      <c r="F25" s="58">
        <v>3</v>
      </c>
      <c r="G25" s="59">
        <v>14</v>
      </c>
      <c r="H25" s="59">
        <v>31</v>
      </c>
      <c r="I25" s="60">
        <v>3</v>
      </c>
      <c r="J25" s="74">
        <f t="shared" si="0"/>
        <v>48</v>
      </c>
      <c r="K25" s="74">
        <f t="shared" si="1"/>
        <v>42</v>
      </c>
      <c r="L25" s="74">
        <f t="shared" si="2"/>
        <v>90</v>
      </c>
      <c r="M25" s="76"/>
      <c r="N25" s="66"/>
      <c r="O25" s="57">
        <v>3</v>
      </c>
      <c r="P25" s="66"/>
      <c r="Q25" s="66"/>
      <c r="R25" s="66"/>
      <c r="S25" s="66"/>
      <c r="T25" s="66"/>
      <c r="U25" s="66"/>
      <c r="V25" s="66"/>
      <c r="W25" s="66"/>
      <c r="X25" s="66"/>
    </row>
    <row r="26" spans="1:24" s="47" customFormat="1" ht="15" thickBot="1" x14ac:dyDescent="0.35">
      <c r="A26" s="90">
        <v>17</v>
      </c>
      <c r="B26" s="92" t="s">
        <v>59</v>
      </c>
      <c r="C26" s="92" t="s">
        <v>46</v>
      </c>
      <c r="D26" s="89" t="s">
        <v>25</v>
      </c>
      <c r="E26" s="99" t="s">
        <v>50</v>
      </c>
      <c r="F26" s="39">
        <v>4</v>
      </c>
      <c r="G26" s="94">
        <v>0</v>
      </c>
      <c r="H26" s="95">
        <v>45</v>
      </c>
      <c r="I26" s="96">
        <v>5</v>
      </c>
      <c r="J26" s="89">
        <f t="shared" si="0"/>
        <v>50</v>
      </c>
      <c r="K26" s="89">
        <f t="shared" si="1"/>
        <v>70</v>
      </c>
      <c r="L26" s="89">
        <f t="shared" si="2"/>
        <v>120</v>
      </c>
      <c r="M26" s="97"/>
      <c r="N26" s="38"/>
      <c r="O26" s="37">
        <v>4</v>
      </c>
      <c r="P26" s="46"/>
      <c r="Q26" s="46"/>
      <c r="R26" s="46"/>
      <c r="S26" s="46"/>
      <c r="T26" s="46"/>
      <c r="U26" s="46"/>
      <c r="V26" s="46"/>
      <c r="W26" s="46"/>
      <c r="X26" s="46"/>
    </row>
    <row r="27" spans="1:24" s="7" customFormat="1" ht="28.2" thickBot="1" x14ac:dyDescent="0.35">
      <c r="A27" s="71">
        <v>18</v>
      </c>
      <c r="B27" s="72" t="s">
        <v>117</v>
      </c>
      <c r="C27" s="73" t="s">
        <v>116</v>
      </c>
      <c r="D27" s="74" t="s">
        <v>25</v>
      </c>
      <c r="E27" s="75" t="s">
        <v>51</v>
      </c>
      <c r="F27" s="58">
        <v>8</v>
      </c>
      <c r="G27" s="59">
        <v>30</v>
      </c>
      <c r="H27" s="59">
        <v>80</v>
      </c>
      <c r="I27" s="60">
        <v>5</v>
      </c>
      <c r="J27" s="74">
        <f t="shared" si="0"/>
        <v>115</v>
      </c>
      <c r="K27" s="74">
        <f t="shared" si="1"/>
        <v>125</v>
      </c>
      <c r="L27" s="74">
        <f t="shared" si="2"/>
        <v>240</v>
      </c>
      <c r="M27" s="76"/>
      <c r="N27" s="66"/>
      <c r="O27" s="66"/>
      <c r="P27" s="57">
        <v>8</v>
      </c>
      <c r="Q27" s="66"/>
      <c r="R27" s="66"/>
      <c r="S27" s="66"/>
      <c r="T27" s="66"/>
      <c r="U27" s="66"/>
      <c r="V27" s="66"/>
      <c r="W27" s="66"/>
      <c r="X27" s="66"/>
    </row>
    <row r="28" spans="1:24" s="7" customFormat="1" ht="15" thickBot="1" x14ac:dyDescent="0.35">
      <c r="A28" s="71">
        <v>19</v>
      </c>
      <c r="B28" s="72" t="s">
        <v>69</v>
      </c>
      <c r="C28" s="73" t="s">
        <v>119</v>
      </c>
      <c r="D28" s="74" t="s">
        <v>25</v>
      </c>
      <c r="E28" s="75" t="s">
        <v>51</v>
      </c>
      <c r="F28" s="58">
        <v>7</v>
      </c>
      <c r="G28" s="59">
        <v>30</v>
      </c>
      <c r="H28" s="59">
        <v>70</v>
      </c>
      <c r="I28" s="60">
        <v>3</v>
      </c>
      <c r="J28" s="74">
        <f t="shared" si="0"/>
        <v>103</v>
      </c>
      <c r="K28" s="74">
        <f t="shared" si="1"/>
        <v>107</v>
      </c>
      <c r="L28" s="74">
        <f t="shared" si="2"/>
        <v>210</v>
      </c>
      <c r="M28" s="76"/>
      <c r="N28" s="66"/>
      <c r="O28" s="66"/>
      <c r="P28" s="57">
        <v>7</v>
      </c>
      <c r="Q28" s="66"/>
      <c r="R28" s="66"/>
      <c r="S28" s="66"/>
      <c r="T28" s="66"/>
      <c r="U28" s="66"/>
      <c r="V28" s="66"/>
      <c r="W28" s="66"/>
      <c r="X28" s="66"/>
    </row>
    <row r="29" spans="1:24" s="7" customFormat="1" ht="15" thickBot="1" x14ac:dyDescent="0.35">
      <c r="A29" s="71">
        <v>20</v>
      </c>
      <c r="B29" s="72" t="s">
        <v>70</v>
      </c>
      <c r="C29" s="73" t="s">
        <v>122</v>
      </c>
      <c r="D29" s="74" t="s">
        <v>25</v>
      </c>
      <c r="E29" s="75" t="s">
        <v>51</v>
      </c>
      <c r="F29" s="58">
        <v>4</v>
      </c>
      <c r="G29" s="59">
        <v>15</v>
      </c>
      <c r="H29" s="59">
        <v>30</v>
      </c>
      <c r="I29" s="60">
        <v>3</v>
      </c>
      <c r="J29" s="74">
        <f t="shared" si="0"/>
        <v>48</v>
      </c>
      <c r="K29" s="74">
        <f t="shared" si="1"/>
        <v>72</v>
      </c>
      <c r="L29" s="74">
        <f t="shared" si="2"/>
        <v>120</v>
      </c>
      <c r="M29" s="76"/>
      <c r="N29" s="66"/>
      <c r="O29" s="66"/>
      <c r="P29" s="57">
        <v>4</v>
      </c>
      <c r="Q29" s="66"/>
      <c r="R29" s="66"/>
      <c r="S29" s="66"/>
      <c r="T29" s="66"/>
      <c r="U29" s="66"/>
      <c r="V29" s="66"/>
      <c r="W29" s="66"/>
      <c r="X29" s="66"/>
    </row>
    <row r="30" spans="1:24" s="7" customFormat="1" ht="15" thickBot="1" x14ac:dyDescent="0.35">
      <c r="A30" s="71">
        <v>21</v>
      </c>
      <c r="B30" s="78" t="s">
        <v>163</v>
      </c>
      <c r="C30" s="73" t="s">
        <v>162</v>
      </c>
      <c r="D30" s="74" t="s">
        <v>25</v>
      </c>
      <c r="E30" s="75" t="s">
        <v>51</v>
      </c>
      <c r="F30" s="58">
        <v>4</v>
      </c>
      <c r="G30" s="59">
        <v>15</v>
      </c>
      <c r="H30" s="59">
        <v>45</v>
      </c>
      <c r="I30" s="60">
        <v>5</v>
      </c>
      <c r="J30" s="74">
        <f t="shared" si="0"/>
        <v>65</v>
      </c>
      <c r="K30" s="74">
        <f t="shared" si="1"/>
        <v>55</v>
      </c>
      <c r="L30" s="74">
        <f t="shared" si="2"/>
        <v>120</v>
      </c>
      <c r="M30" s="76"/>
      <c r="N30" s="66"/>
      <c r="O30" s="66"/>
      <c r="P30" s="57">
        <v>4</v>
      </c>
      <c r="Q30" s="66"/>
      <c r="R30" s="66"/>
      <c r="S30" s="66"/>
      <c r="T30" s="66"/>
      <c r="U30" s="66"/>
      <c r="V30" s="66"/>
      <c r="W30" s="66"/>
      <c r="X30" s="66"/>
    </row>
    <row r="31" spans="1:24" s="47" customFormat="1" ht="15" thickBot="1" x14ac:dyDescent="0.35">
      <c r="A31" s="90">
        <v>22</v>
      </c>
      <c r="B31" s="92" t="s">
        <v>71</v>
      </c>
      <c r="C31" s="92" t="s">
        <v>121</v>
      </c>
      <c r="D31" s="89" t="s">
        <v>25</v>
      </c>
      <c r="E31" s="93" t="s">
        <v>51</v>
      </c>
      <c r="F31" s="39">
        <v>4</v>
      </c>
      <c r="G31" s="94">
        <v>0</v>
      </c>
      <c r="H31" s="95">
        <v>45</v>
      </c>
      <c r="I31" s="96">
        <v>5</v>
      </c>
      <c r="J31" s="89">
        <f t="shared" si="0"/>
        <v>50</v>
      </c>
      <c r="K31" s="89">
        <f t="shared" si="1"/>
        <v>70</v>
      </c>
      <c r="L31" s="89">
        <f t="shared" si="2"/>
        <v>120</v>
      </c>
      <c r="M31" s="97"/>
      <c r="N31" s="38"/>
      <c r="O31" s="38"/>
      <c r="P31" s="37">
        <v>4</v>
      </c>
      <c r="Q31" s="46"/>
      <c r="R31" s="46"/>
      <c r="S31" s="46"/>
      <c r="T31" s="46"/>
      <c r="U31" s="46"/>
      <c r="V31" s="46"/>
      <c r="W31" s="46"/>
      <c r="X31" s="46"/>
    </row>
    <row r="32" spans="1:24" s="7" customFormat="1" ht="28.2" thickBot="1" x14ac:dyDescent="0.35">
      <c r="A32" s="71">
        <v>23</v>
      </c>
      <c r="B32" s="72" t="s">
        <v>72</v>
      </c>
      <c r="C32" s="73" t="s">
        <v>123</v>
      </c>
      <c r="D32" s="74" t="s">
        <v>25</v>
      </c>
      <c r="E32" s="75" t="s">
        <v>52</v>
      </c>
      <c r="F32" s="58">
        <v>4</v>
      </c>
      <c r="G32" s="59">
        <v>15</v>
      </c>
      <c r="H32" s="59">
        <v>45</v>
      </c>
      <c r="I32" s="60">
        <v>3</v>
      </c>
      <c r="J32" s="74">
        <f t="shared" si="0"/>
        <v>63</v>
      </c>
      <c r="K32" s="74">
        <f t="shared" si="1"/>
        <v>57</v>
      </c>
      <c r="L32" s="74">
        <f t="shared" si="2"/>
        <v>120</v>
      </c>
      <c r="M32" s="76"/>
      <c r="N32" s="66"/>
      <c r="O32" s="66"/>
      <c r="P32" s="66"/>
      <c r="Q32" s="57">
        <v>4</v>
      </c>
      <c r="R32" s="66"/>
      <c r="S32" s="66"/>
      <c r="T32" s="66"/>
      <c r="U32" s="66"/>
      <c r="V32" s="66"/>
      <c r="W32" s="66"/>
      <c r="X32" s="66"/>
    </row>
    <row r="33" spans="1:24" s="7" customFormat="1" ht="42" thickBot="1" x14ac:dyDescent="0.35">
      <c r="A33" s="71">
        <v>24</v>
      </c>
      <c r="B33" s="72" t="s">
        <v>73</v>
      </c>
      <c r="C33" s="77" t="s">
        <v>124</v>
      </c>
      <c r="D33" s="74" t="s">
        <v>25</v>
      </c>
      <c r="E33" s="75" t="s">
        <v>52</v>
      </c>
      <c r="F33" s="58">
        <v>8</v>
      </c>
      <c r="G33" s="59">
        <v>30</v>
      </c>
      <c r="H33" s="59">
        <v>80</v>
      </c>
      <c r="I33" s="60">
        <v>5</v>
      </c>
      <c r="J33" s="74">
        <f t="shared" si="0"/>
        <v>115</v>
      </c>
      <c r="K33" s="74">
        <f t="shared" si="1"/>
        <v>125</v>
      </c>
      <c r="L33" s="74">
        <f t="shared" si="2"/>
        <v>240</v>
      </c>
      <c r="M33" s="76"/>
      <c r="N33" s="66"/>
      <c r="O33" s="66"/>
      <c r="P33" s="66"/>
      <c r="Q33" s="57">
        <v>8</v>
      </c>
      <c r="R33" s="66"/>
      <c r="S33" s="66"/>
      <c r="T33" s="66"/>
      <c r="U33" s="66"/>
      <c r="V33" s="66"/>
      <c r="W33" s="66"/>
      <c r="X33" s="66"/>
    </row>
    <row r="34" spans="1:24" s="7" customFormat="1" ht="55.8" thickBot="1" x14ac:dyDescent="0.35">
      <c r="A34" s="71">
        <v>25</v>
      </c>
      <c r="B34" s="78" t="s">
        <v>74</v>
      </c>
      <c r="C34" s="73" t="s">
        <v>165</v>
      </c>
      <c r="D34" s="74" t="s">
        <v>25</v>
      </c>
      <c r="E34" s="75" t="s">
        <v>52</v>
      </c>
      <c r="F34" s="58">
        <v>8</v>
      </c>
      <c r="G34" s="59">
        <v>45</v>
      </c>
      <c r="H34" s="59">
        <v>70</v>
      </c>
      <c r="I34" s="60">
        <v>5</v>
      </c>
      <c r="J34" s="74">
        <f t="shared" si="0"/>
        <v>120</v>
      </c>
      <c r="K34" s="74">
        <f t="shared" si="1"/>
        <v>120</v>
      </c>
      <c r="L34" s="74">
        <f t="shared" si="2"/>
        <v>240</v>
      </c>
      <c r="M34" s="76"/>
      <c r="N34" s="66"/>
      <c r="O34" s="66"/>
      <c r="P34" s="66"/>
      <c r="Q34" s="57">
        <v>8</v>
      </c>
      <c r="R34" s="66"/>
      <c r="S34" s="66"/>
      <c r="T34" s="66"/>
      <c r="U34" s="66"/>
      <c r="V34" s="66"/>
      <c r="W34" s="66"/>
      <c r="X34" s="66"/>
    </row>
    <row r="35" spans="1:24" s="7" customFormat="1" ht="15" thickBot="1" x14ac:dyDescent="0.35">
      <c r="A35" s="71">
        <v>26</v>
      </c>
      <c r="B35" s="72" t="s">
        <v>75</v>
      </c>
      <c r="C35" s="73" t="s">
        <v>155</v>
      </c>
      <c r="D35" s="74" t="s">
        <v>25</v>
      </c>
      <c r="E35" s="75" t="s">
        <v>52</v>
      </c>
      <c r="F35" s="58">
        <v>4</v>
      </c>
      <c r="G35" s="59">
        <v>14</v>
      </c>
      <c r="H35" s="59">
        <v>31</v>
      </c>
      <c r="I35" s="60">
        <v>3</v>
      </c>
      <c r="J35" s="74">
        <f t="shared" si="0"/>
        <v>48</v>
      </c>
      <c r="K35" s="74">
        <f t="shared" si="1"/>
        <v>72</v>
      </c>
      <c r="L35" s="74">
        <f t="shared" si="2"/>
        <v>120</v>
      </c>
      <c r="M35" s="76"/>
      <c r="N35" s="66"/>
      <c r="O35" s="66"/>
      <c r="P35" s="66"/>
      <c r="Q35" s="57">
        <v>4</v>
      </c>
      <c r="R35" s="66"/>
      <c r="S35" s="66"/>
      <c r="T35" s="66"/>
      <c r="U35" s="66"/>
      <c r="V35" s="66"/>
      <c r="W35" s="66"/>
      <c r="X35" s="66"/>
    </row>
    <row r="36" spans="1:24" s="8" customFormat="1" ht="15" thickBot="1" x14ac:dyDescent="0.35">
      <c r="A36" s="71">
        <v>27</v>
      </c>
      <c r="B36" s="72" t="s">
        <v>76</v>
      </c>
      <c r="C36" s="73" t="s">
        <v>163</v>
      </c>
      <c r="D36" s="74" t="s">
        <v>25</v>
      </c>
      <c r="E36" s="75" t="s">
        <v>52</v>
      </c>
      <c r="F36" s="58">
        <v>3</v>
      </c>
      <c r="G36" s="59">
        <v>15</v>
      </c>
      <c r="H36" s="59">
        <v>30</v>
      </c>
      <c r="I36" s="60">
        <v>3</v>
      </c>
      <c r="J36" s="74">
        <f t="shared" si="0"/>
        <v>48</v>
      </c>
      <c r="K36" s="74">
        <f t="shared" si="1"/>
        <v>42</v>
      </c>
      <c r="L36" s="74">
        <f t="shared" si="2"/>
        <v>90</v>
      </c>
      <c r="M36" s="76"/>
      <c r="N36" s="66"/>
      <c r="O36" s="66"/>
      <c r="P36" s="66"/>
      <c r="Q36" s="57">
        <v>3</v>
      </c>
      <c r="R36" s="66"/>
      <c r="S36" s="66"/>
      <c r="T36" s="66"/>
      <c r="U36" s="66"/>
      <c r="V36" s="66"/>
      <c r="W36" s="66"/>
      <c r="X36" s="66"/>
    </row>
    <row r="37" spans="1:24" s="8" customFormat="1" ht="15" thickBot="1" x14ac:dyDescent="0.35">
      <c r="A37" s="71">
        <v>28</v>
      </c>
      <c r="B37" s="72" t="s">
        <v>77</v>
      </c>
      <c r="C37" s="73" t="s">
        <v>72</v>
      </c>
      <c r="D37" s="79" t="s">
        <v>25</v>
      </c>
      <c r="E37" s="80" t="s">
        <v>53</v>
      </c>
      <c r="F37" s="58">
        <v>4</v>
      </c>
      <c r="G37" s="59">
        <v>15</v>
      </c>
      <c r="H37" s="59">
        <v>30</v>
      </c>
      <c r="I37" s="60">
        <v>3</v>
      </c>
      <c r="J37" s="74">
        <f t="shared" si="0"/>
        <v>48</v>
      </c>
      <c r="K37" s="74">
        <f t="shared" si="1"/>
        <v>72</v>
      </c>
      <c r="L37" s="74">
        <f t="shared" si="2"/>
        <v>120</v>
      </c>
      <c r="M37" s="81"/>
      <c r="N37" s="66"/>
      <c r="O37" s="66"/>
      <c r="P37" s="66"/>
      <c r="Q37" s="66"/>
      <c r="R37" s="57">
        <v>4</v>
      </c>
      <c r="S37" s="66"/>
      <c r="T37" s="66"/>
      <c r="U37" s="66"/>
      <c r="V37" s="66"/>
      <c r="W37" s="66"/>
      <c r="X37" s="66"/>
    </row>
    <row r="38" spans="1:24" s="7" customFormat="1" ht="28.2" thickBot="1" x14ac:dyDescent="0.35">
      <c r="A38" s="71">
        <v>29</v>
      </c>
      <c r="B38" s="72" t="s">
        <v>78</v>
      </c>
      <c r="C38" s="82" t="s">
        <v>73</v>
      </c>
      <c r="D38" s="74" t="s">
        <v>25</v>
      </c>
      <c r="E38" s="80" t="s">
        <v>53</v>
      </c>
      <c r="F38" s="58">
        <v>8</v>
      </c>
      <c r="G38" s="59">
        <v>30</v>
      </c>
      <c r="H38" s="59">
        <v>80</v>
      </c>
      <c r="I38" s="60">
        <v>5</v>
      </c>
      <c r="J38" s="74">
        <f t="shared" si="0"/>
        <v>115</v>
      </c>
      <c r="K38" s="74">
        <f t="shared" si="1"/>
        <v>125</v>
      </c>
      <c r="L38" s="74">
        <f t="shared" si="2"/>
        <v>240</v>
      </c>
      <c r="M38" s="81"/>
      <c r="N38" s="66"/>
      <c r="O38" s="66"/>
      <c r="P38" s="66"/>
      <c r="Q38" s="66"/>
      <c r="R38" s="57">
        <v>8</v>
      </c>
      <c r="S38" s="66"/>
      <c r="T38" s="66"/>
      <c r="U38" s="66"/>
      <c r="V38" s="66"/>
      <c r="W38" s="66"/>
      <c r="X38" s="66"/>
    </row>
    <row r="39" spans="1:24" s="7" customFormat="1" ht="15" thickBot="1" x14ac:dyDescent="0.35">
      <c r="A39" s="71">
        <v>30</v>
      </c>
      <c r="B39" s="78" t="s">
        <v>125</v>
      </c>
      <c r="C39" s="83" t="s">
        <v>74</v>
      </c>
      <c r="D39" s="74" t="s">
        <v>25</v>
      </c>
      <c r="E39" s="80" t="s">
        <v>53</v>
      </c>
      <c r="F39" s="58">
        <v>8</v>
      </c>
      <c r="G39" s="59">
        <v>45</v>
      </c>
      <c r="H39" s="59">
        <v>70</v>
      </c>
      <c r="I39" s="60">
        <v>5</v>
      </c>
      <c r="J39" s="74">
        <f t="shared" si="0"/>
        <v>120</v>
      </c>
      <c r="K39" s="74">
        <f t="shared" si="1"/>
        <v>120</v>
      </c>
      <c r="L39" s="74">
        <f t="shared" si="2"/>
        <v>240</v>
      </c>
      <c r="M39" s="81"/>
      <c r="N39" s="66"/>
      <c r="O39" s="66"/>
      <c r="P39" s="66"/>
      <c r="Q39" s="66"/>
      <c r="R39" s="57">
        <v>8</v>
      </c>
      <c r="S39" s="66"/>
      <c r="T39" s="66"/>
      <c r="U39" s="66"/>
      <c r="V39" s="66"/>
      <c r="W39" s="66"/>
      <c r="X39" s="66"/>
    </row>
    <row r="40" spans="1:24" s="7" customFormat="1" ht="28.2" thickBot="1" x14ac:dyDescent="0.35">
      <c r="A40" s="71">
        <v>31</v>
      </c>
      <c r="B40" s="72" t="s">
        <v>79</v>
      </c>
      <c r="C40" s="82" t="s">
        <v>76</v>
      </c>
      <c r="D40" s="74" t="s">
        <v>25</v>
      </c>
      <c r="E40" s="80" t="s">
        <v>53</v>
      </c>
      <c r="F40" s="58">
        <v>4</v>
      </c>
      <c r="G40" s="61">
        <v>15</v>
      </c>
      <c r="H40" s="61">
        <v>30</v>
      </c>
      <c r="I40" s="62">
        <v>3</v>
      </c>
      <c r="J40" s="74">
        <f t="shared" si="0"/>
        <v>48</v>
      </c>
      <c r="K40" s="74">
        <f t="shared" si="1"/>
        <v>72</v>
      </c>
      <c r="L40" s="74">
        <f t="shared" si="2"/>
        <v>120</v>
      </c>
      <c r="M40" s="81"/>
      <c r="N40" s="66"/>
      <c r="O40" s="66"/>
      <c r="P40" s="66"/>
      <c r="Q40" s="66"/>
      <c r="R40" s="57">
        <v>4</v>
      </c>
      <c r="S40" s="66"/>
      <c r="T40" s="66"/>
      <c r="U40" s="66"/>
      <c r="V40" s="66"/>
      <c r="W40" s="66"/>
      <c r="X40" s="66"/>
    </row>
    <row r="41" spans="1:24" s="7" customFormat="1" ht="42" thickBot="1" x14ac:dyDescent="0.35">
      <c r="A41" s="71">
        <v>32</v>
      </c>
      <c r="B41" s="72" t="s">
        <v>80</v>
      </c>
      <c r="C41" s="73" t="s">
        <v>126</v>
      </c>
      <c r="D41" s="74" t="s">
        <v>25</v>
      </c>
      <c r="E41" s="75" t="s">
        <v>54</v>
      </c>
      <c r="F41" s="58">
        <v>8</v>
      </c>
      <c r="G41" s="67">
        <v>20</v>
      </c>
      <c r="H41" s="67">
        <v>100</v>
      </c>
      <c r="I41" s="62">
        <v>5</v>
      </c>
      <c r="J41" s="74">
        <f t="shared" si="0"/>
        <v>125</v>
      </c>
      <c r="K41" s="74">
        <f t="shared" si="1"/>
        <v>115</v>
      </c>
      <c r="L41" s="74">
        <f t="shared" si="2"/>
        <v>240</v>
      </c>
      <c r="M41" s="81"/>
      <c r="N41" s="66"/>
      <c r="O41" s="66"/>
      <c r="P41" s="66"/>
      <c r="Q41" s="66"/>
      <c r="R41" s="66"/>
      <c r="S41" s="57">
        <v>8</v>
      </c>
      <c r="T41" s="66"/>
      <c r="U41" s="66"/>
      <c r="V41" s="66"/>
      <c r="W41" s="66"/>
      <c r="X41" s="66"/>
    </row>
    <row r="42" spans="1:24" s="7" customFormat="1" ht="42" thickBot="1" x14ac:dyDescent="0.35">
      <c r="A42" s="71">
        <v>33</v>
      </c>
      <c r="B42" s="72" t="s">
        <v>81</v>
      </c>
      <c r="C42" s="73" t="s">
        <v>126</v>
      </c>
      <c r="D42" s="74" t="s">
        <v>25</v>
      </c>
      <c r="E42" s="75" t="s">
        <v>54</v>
      </c>
      <c r="F42" s="58">
        <v>6</v>
      </c>
      <c r="G42" s="67">
        <v>16</v>
      </c>
      <c r="H42" s="67">
        <v>80</v>
      </c>
      <c r="I42" s="62">
        <v>5</v>
      </c>
      <c r="J42" s="74">
        <f t="shared" si="0"/>
        <v>101</v>
      </c>
      <c r="K42" s="74">
        <f t="shared" si="1"/>
        <v>79</v>
      </c>
      <c r="L42" s="74">
        <f t="shared" si="2"/>
        <v>180</v>
      </c>
      <c r="M42" s="81"/>
      <c r="N42" s="66"/>
      <c r="O42" s="66"/>
      <c r="P42" s="66"/>
      <c r="Q42" s="66"/>
      <c r="R42" s="66"/>
      <c r="S42" s="57">
        <v>6</v>
      </c>
      <c r="T42" s="66"/>
      <c r="U42" s="66"/>
      <c r="V42" s="66"/>
      <c r="W42" s="66"/>
      <c r="X42" s="66"/>
    </row>
    <row r="43" spans="1:24" s="7" customFormat="1" ht="42" thickBot="1" x14ac:dyDescent="0.35">
      <c r="A43" s="71">
        <v>34</v>
      </c>
      <c r="B43" s="72" t="s">
        <v>127</v>
      </c>
      <c r="C43" s="82" t="s">
        <v>166</v>
      </c>
      <c r="D43" s="74" t="s">
        <v>25</v>
      </c>
      <c r="E43" s="75" t="s">
        <v>54</v>
      </c>
      <c r="F43" s="58">
        <v>6</v>
      </c>
      <c r="G43" s="67">
        <v>20</v>
      </c>
      <c r="H43" s="67">
        <v>85</v>
      </c>
      <c r="I43" s="62">
        <v>5</v>
      </c>
      <c r="J43" s="74">
        <f t="shared" si="0"/>
        <v>110</v>
      </c>
      <c r="K43" s="74">
        <f t="shared" si="1"/>
        <v>70</v>
      </c>
      <c r="L43" s="74">
        <f t="shared" si="2"/>
        <v>180</v>
      </c>
      <c r="M43" s="81"/>
      <c r="N43" s="66"/>
      <c r="O43" s="66"/>
      <c r="P43" s="66"/>
      <c r="Q43" s="66"/>
      <c r="R43" s="66"/>
      <c r="S43" s="57">
        <v>6</v>
      </c>
      <c r="T43" s="66"/>
      <c r="U43" s="66"/>
      <c r="V43" s="66"/>
      <c r="W43" s="66"/>
      <c r="X43" s="66"/>
    </row>
    <row r="44" spans="1:24" s="7" customFormat="1" ht="42" thickBot="1" x14ac:dyDescent="0.35">
      <c r="A44" s="71">
        <v>35</v>
      </c>
      <c r="B44" s="72" t="s">
        <v>82</v>
      </c>
      <c r="C44" s="73" t="s">
        <v>126</v>
      </c>
      <c r="D44" s="74" t="s">
        <v>25</v>
      </c>
      <c r="E44" s="75" t="s">
        <v>54</v>
      </c>
      <c r="F44" s="58">
        <v>6</v>
      </c>
      <c r="G44" s="67">
        <v>20</v>
      </c>
      <c r="H44" s="67">
        <v>85</v>
      </c>
      <c r="I44" s="62">
        <v>5</v>
      </c>
      <c r="J44" s="74">
        <f t="shared" si="0"/>
        <v>110</v>
      </c>
      <c r="K44" s="74">
        <f t="shared" si="1"/>
        <v>70</v>
      </c>
      <c r="L44" s="74">
        <f t="shared" si="2"/>
        <v>180</v>
      </c>
      <c r="M44" s="81"/>
      <c r="N44" s="66"/>
      <c r="O44" s="66"/>
      <c r="P44" s="66"/>
      <c r="Q44" s="66"/>
      <c r="R44" s="66"/>
      <c r="S44" s="57">
        <v>6</v>
      </c>
      <c r="T44" s="66"/>
      <c r="U44" s="66"/>
      <c r="V44" s="66"/>
      <c r="W44" s="66"/>
      <c r="X44" s="66"/>
    </row>
    <row r="45" spans="1:24" s="8" customFormat="1" ht="15" thickBot="1" x14ac:dyDescent="0.35">
      <c r="A45" s="71">
        <v>36</v>
      </c>
      <c r="B45" s="72" t="s">
        <v>83</v>
      </c>
      <c r="C45" s="73" t="s">
        <v>75</v>
      </c>
      <c r="D45" s="74" t="s">
        <v>25</v>
      </c>
      <c r="E45" s="75" t="s">
        <v>54</v>
      </c>
      <c r="F45" s="58">
        <v>4</v>
      </c>
      <c r="G45" s="67">
        <v>15</v>
      </c>
      <c r="H45" s="67">
        <v>30</v>
      </c>
      <c r="I45" s="62">
        <v>3</v>
      </c>
      <c r="J45" s="74">
        <f t="shared" si="0"/>
        <v>48</v>
      </c>
      <c r="K45" s="74">
        <f t="shared" si="1"/>
        <v>72</v>
      </c>
      <c r="L45" s="74">
        <f t="shared" si="2"/>
        <v>120</v>
      </c>
      <c r="M45" s="81"/>
      <c r="N45" s="66"/>
      <c r="O45" s="66"/>
      <c r="P45" s="66"/>
      <c r="Q45" s="66"/>
      <c r="R45" s="66"/>
      <c r="S45" s="57">
        <v>4</v>
      </c>
      <c r="T45" s="66"/>
      <c r="U45" s="66"/>
      <c r="V45" s="66"/>
      <c r="W45" s="66"/>
      <c r="X45" s="66"/>
    </row>
    <row r="46" spans="1:24" s="8" customFormat="1" ht="15" thickBot="1" x14ac:dyDescent="0.35">
      <c r="A46" s="71">
        <v>37</v>
      </c>
      <c r="B46" s="72" t="s">
        <v>84</v>
      </c>
      <c r="C46" s="73" t="s">
        <v>80</v>
      </c>
      <c r="D46" s="74" t="s">
        <v>25</v>
      </c>
      <c r="E46" s="80" t="s">
        <v>55</v>
      </c>
      <c r="F46" s="58">
        <v>8</v>
      </c>
      <c r="G46" s="73">
        <v>20</v>
      </c>
      <c r="H46" s="73">
        <v>100</v>
      </c>
      <c r="I46" s="62">
        <v>5</v>
      </c>
      <c r="J46" s="74">
        <f t="shared" si="0"/>
        <v>125</v>
      </c>
      <c r="K46" s="74">
        <f t="shared" si="1"/>
        <v>115</v>
      </c>
      <c r="L46" s="74">
        <f t="shared" si="2"/>
        <v>240</v>
      </c>
      <c r="M46" s="81"/>
      <c r="N46" s="66"/>
      <c r="O46" s="66"/>
      <c r="P46" s="66"/>
      <c r="Q46" s="66"/>
      <c r="R46" s="66"/>
      <c r="S46" s="66"/>
      <c r="T46" s="57">
        <v>8</v>
      </c>
      <c r="U46" s="66"/>
      <c r="V46" s="66"/>
      <c r="W46" s="66"/>
      <c r="X46" s="66"/>
    </row>
    <row r="47" spans="1:24" s="8" customFormat="1" ht="15" thickBot="1" x14ac:dyDescent="0.35">
      <c r="A47" s="71">
        <v>38</v>
      </c>
      <c r="B47" s="72" t="s">
        <v>85</v>
      </c>
      <c r="C47" s="73" t="s">
        <v>82</v>
      </c>
      <c r="D47" s="74" t="s">
        <v>25</v>
      </c>
      <c r="E47" s="80" t="s">
        <v>55</v>
      </c>
      <c r="F47" s="58">
        <v>7</v>
      </c>
      <c r="G47" s="73">
        <v>20</v>
      </c>
      <c r="H47" s="73">
        <v>100</v>
      </c>
      <c r="I47" s="62">
        <v>5</v>
      </c>
      <c r="J47" s="74">
        <f t="shared" si="0"/>
        <v>125</v>
      </c>
      <c r="K47" s="74">
        <f t="shared" si="1"/>
        <v>85</v>
      </c>
      <c r="L47" s="74">
        <f t="shared" si="2"/>
        <v>210</v>
      </c>
      <c r="M47" s="81"/>
      <c r="N47" s="66"/>
      <c r="O47" s="66"/>
      <c r="P47" s="66"/>
      <c r="Q47" s="66"/>
      <c r="R47" s="66"/>
      <c r="S47" s="66"/>
      <c r="T47" s="57">
        <v>7</v>
      </c>
      <c r="U47" s="66"/>
      <c r="V47" s="66"/>
      <c r="W47" s="66"/>
      <c r="X47" s="66"/>
    </row>
    <row r="48" spans="1:24" s="8" customFormat="1" ht="15" thickBot="1" x14ac:dyDescent="0.35">
      <c r="A48" s="71">
        <v>39</v>
      </c>
      <c r="B48" s="72" t="s">
        <v>86</v>
      </c>
      <c r="C48" s="73" t="s">
        <v>127</v>
      </c>
      <c r="D48" s="74" t="s">
        <v>25</v>
      </c>
      <c r="E48" s="80" t="s">
        <v>55</v>
      </c>
      <c r="F48" s="58">
        <v>4</v>
      </c>
      <c r="G48" s="73">
        <v>12</v>
      </c>
      <c r="H48" s="73">
        <v>54</v>
      </c>
      <c r="I48" s="62">
        <v>5</v>
      </c>
      <c r="J48" s="74">
        <f t="shared" si="0"/>
        <v>71</v>
      </c>
      <c r="K48" s="74">
        <f t="shared" si="1"/>
        <v>49</v>
      </c>
      <c r="L48" s="74">
        <f t="shared" si="2"/>
        <v>120</v>
      </c>
      <c r="M48" s="81"/>
      <c r="N48" s="66"/>
      <c r="O48" s="66"/>
      <c r="P48" s="66"/>
      <c r="Q48" s="66"/>
      <c r="R48" s="66"/>
      <c r="S48" s="66"/>
      <c r="T48" s="57">
        <v>4</v>
      </c>
      <c r="U48" s="66"/>
      <c r="V48" s="66"/>
      <c r="W48" s="66"/>
      <c r="X48" s="66"/>
    </row>
    <row r="49" spans="1:24" s="8" customFormat="1" ht="15" thickBot="1" x14ac:dyDescent="0.35">
      <c r="A49" s="71">
        <v>40</v>
      </c>
      <c r="B49" s="72" t="s">
        <v>87</v>
      </c>
      <c r="C49" s="73" t="s">
        <v>129</v>
      </c>
      <c r="D49" s="74" t="s">
        <v>25</v>
      </c>
      <c r="E49" s="80" t="s">
        <v>55</v>
      </c>
      <c r="F49" s="58">
        <v>5</v>
      </c>
      <c r="G49" s="73">
        <v>20</v>
      </c>
      <c r="H49" s="73">
        <v>64</v>
      </c>
      <c r="I49" s="62">
        <v>5</v>
      </c>
      <c r="J49" s="74">
        <f t="shared" si="0"/>
        <v>89</v>
      </c>
      <c r="K49" s="74">
        <f t="shared" si="1"/>
        <v>61</v>
      </c>
      <c r="L49" s="74">
        <f t="shared" si="2"/>
        <v>150</v>
      </c>
      <c r="M49" s="81"/>
      <c r="N49" s="66"/>
      <c r="O49" s="66"/>
      <c r="P49" s="66"/>
      <c r="Q49" s="66"/>
      <c r="R49" s="66"/>
      <c r="S49" s="66"/>
      <c r="T49" s="57">
        <v>5</v>
      </c>
      <c r="U49" s="66"/>
      <c r="V49" s="66"/>
      <c r="W49" s="66"/>
      <c r="X49" s="66"/>
    </row>
    <row r="50" spans="1:24" s="8" customFormat="1" ht="15" thickBot="1" x14ac:dyDescent="0.35">
      <c r="A50" s="71">
        <v>41</v>
      </c>
      <c r="B50" s="72" t="s">
        <v>88</v>
      </c>
      <c r="C50" s="73" t="s">
        <v>83</v>
      </c>
      <c r="D50" s="74" t="s">
        <v>25</v>
      </c>
      <c r="E50" s="80" t="s">
        <v>55</v>
      </c>
      <c r="F50" s="58">
        <v>3</v>
      </c>
      <c r="G50" s="73">
        <v>15</v>
      </c>
      <c r="H50" s="73">
        <v>30</v>
      </c>
      <c r="I50" s="62">
        <v>3</v>
      </c>
      <c r="J50" s="74">
        <f t="shared" si="0"/>
        <v>48</v>
      </c>
      <c r="K50" s="74">
        <f t="shared" si="1"/>
        <v>42</v>
      </c>
      <c r="L50" s="74">
        <f t="shared" si="2"/>
        <v>90</v>
      </c>
      <c r="M50" s="81"/>
      <c r="N50" s="66"/>
      <c r="O50" s="66"/>
      <c r="P50" s="66"/>
      <c r="Q50" s="66"/>
      <c r="R50" s="66"/>
      <c r="S50" s="66"/>
      <c r="T50" s="57">
        <v>3</v>
      </c>
      <c r="U50" s="66"/>
      <c r="V50" s="66"/>
      <c r="W50" s="66"/>
      <c r="X50" s="66"/>
    </row>
    <row r="51" spans="1:24" s="8" customFormat="1" ht="15" thickBot="1" x14ac:dyDescent="0.35">
      <c r="A51" s="71">
        <v>42</v>
      </c>
      <c r="B51" s="72" t="s">
        <v>89</v>
      </c>
      <c r="C51" s="73" t="s">
        <v>84</v>
      </c>
      <c r="D51" s="74" t="s">
        <v>25</v>
      </c>
      <c r="E51" s="80" t="s">
        <v>94</v>
      </c>
      <c r="F51" s="58">
        <v>8</v>
      </c>
      <c r="G51" s="73">
        <v>20</v>
      </c>
      <c r="H51" s="73">
        <v>100</v>
      </c>
      <c r="I51" s="62">
        <v>5</v>
      </c>
      <c r="J51" s="74">
        <f t="shared" si="0"/>
        <v>125</v>
      </c>
      <c r="K51" s="74">
        <f t="shared" si="1"/>
        <v>115</v>
      </c>
      <c r="L51" s="74">
        <f t="shared" si="2"/>
        <v>240</v>
      </c>
      <c r="M51" s="81"/>
      <c r="N51" s="66"/>
      <c r="O51" s="66"/>
      <c r="P51" s="66"/>
      <c r="Q51" s="66"/>
      <c r="R51" s="66"/>
      <c r="S51" s="66"/>
      <c r="T51" s="66"/>
      <c r="U51" s="57">
        <v>8</v>
      </c>
      <c r="V51" s="66"/>
      <c r="W51" s="66"/>
      <c r="X51" s="66"/>
    </row>
    <row r="52" spans="1:24" s="8" customFormat="1" ht="15" thickBot="1" x14ac:dyDescent="0.35">
      <c r="A52" s="71">
        <v>43</v>
      </c>
      <c r="B52" s="72" t="s">
        <v>90</v>
      </c>
      <c r="C52" s="73" t="s">
        <v>84</v>
      </c>
      <c r="D52" s="74" t="s">
        <v>25</v>
      </c>
      <c r="E52" s="80" t="s">
        <v>94</v>
      </c>
      <c r="F52" s="58">
        <v>8</v>
      </c>
      <c r="G52" s="73">
        <v>16</v>
      </c>
      <c r="H52" s="73">
        <v>80</v>
      </c>
      <c r="I52" s="62">
        <v>5</v>
      </c>
      <c r="J52" s="74">
        <f t="shared" si="0"/>
        <v>101</v>
      </c>
      <c r="K52" s="74">
        <f t="shared" si="1"/>
        <v>139</v>
      </c>
      <c r="L52" s="74">
        <f t="shared" si="2"/>
        <v>240</v>
      </c>
      <c r="M52" s="81"/>
      <c r="N52" s="66"/>
      <c r="O52" s="66"/>
      <c r="P52" s="66"/>
      <c r="Q52" s="66"/>
      <c r="R52" s="66"/>
      <c r="S52" s="66"/>
      <c r="T52" s="66"/>
      <c r="U52" s="57">
        <v>8</v>
      </c>
      <c r="V52" s="66"/>
      <c r="W52" s="66"/>
      <c r="X52" s="66"/>
    </row>
    <row r="53" spans="1:24" s="8" customFormat="1" ht="15" thickBot="1" x14ac:dyDescent="0.35">
      <c r="A53" s="71">
        <v>44</v>
      </c>
      <c r="B53" s="72" t="s">
        <v>91</v>
      </c>
      <c r="C53" s="73" t="s">
        <v>128</v>
      </c>
      <c r="D53" s="74" t="s">
        <v>25</v>
      </c>
      <c r="E53" s="80" t="s">
        <v>94</v>
      </c>
      <c r="F53" s="58">
        <v>5</v>
      </c>
      <c r="G53" s="73">
        <v>12</v>
      </c>
      <c r="H53" s="73">
        <v>72</v>
      </c>
      <c r="I53" s="62">
        <v>5</v>
      </c>
      <c r="J53" s="74">
        <f t="shared" si="0"/>
        <v>89</v>
      </c>
      <c r="K53" s="74">
        <f t="shared" si="1"/>
        <v>61</v>
      </c>
      <c r="L53" s="74">
        <f t="shared" si="2"/>
        <v>150</v>
      </c>
      <c r="M53" s="81"/>
      <c r="N53" s="66"/>
      <c r="O53" s="66"/>
      <c r="P53" s="66"/>
      <c r="Q53" s="66"/>
      <c r="R53" s="66"/>
      <c r="S53" s="66"/>
      <c r="T53" s="66"/>
      <c r="U53" s="57">
        <v>5</v>
      </c>
      <c r="V53" s="66"/>
      <c r="W53" s="66"/>
      <c r="X53" s="66"/>
    </row>
    <row r="54" spans="1:24" s="8" customFormat="1" ht="15" thickBot="1" x14ac:dyDescent="0.35">
      <c r="A54" s="71">
        <v>45</v>
      </c>
      <c r="B54" s="72" t="s">
        <v>92</v>
      </c>
      <c r="C54" s="77" t="s">
        <v>167</v>
      </c>
      <c r="D54" s="74" t="s">
        <v>25</v>
      </c>
      <c r="E54" s="80" t="s">
        <v>94</v>
      </c>
      <c r="F54" s="58">
        <v>3</v>
      </c>
      <c r="G54" s="73">
        <v>6</v>
      </c>
      <c r="H54" s="73">
        <v>45</v>
      </c>
      <c r="I54" s="62">
        <v>4</v>
      </c>
      <c r="J54" s="74">
        <f t="shared" si="0"/>
        <v>55</v>
      </c>
      <c r="K54" s="74">
        <f t="shared" si="1"/>
        <v>35</v>
      </c>
      <c r="L54" s="74">
        <f t="shared" si="2"/>
        <v>90</v>
      </c>
      <c r="M54" s="81"/>
      <c r="N54" s="66"/>
      <c r="O54" s="66"/>
      <c r="P54" s="66"/>
      <c r="Q54" s="66"/>
      <c r="R54" s="66"/>
      <c r="S54" s="66"/>
      <c r="T54" s="66"/>
      <c r="U54" s="57">
        <v>3</v>
      </c>
      <c r="V54" s="66"/>
      <c r="W54" s="66"/>
      <c r="X54" s="66"/>
    </row>
    <row r="55" spans="1:24" s="8" customFormat="1" ht="15" thickBot="1" x14ac:dyDescent="0.35">
      <c r="A55" s="71">
        <v>46</v>
      </c>
      <c r="B55" s="72" t="s">
        <v>93</v>
      </c>
      <c r="C55" s="77" t="s">
        <v>168</v>
      </c>
      <c r="D55" s="74" t="s">
        <v>25</v>
      </c>
      <c r="E55" s="80" t="s">
        <v>94</v>
      </c>
      <c r="F55" s="58">
        <v>3</v>
      </c>
      <c r="G55" s="73">
        <v>6</v>
      </c>
      <c r="H55" s="73">
        <v>45</v>
      </c>
      <c r="I55" s="62">
        <v>4</v>
      </c>
      <c r="J55" s="74">
        <f t="shared" si="0"/>
        <v>55</v>
      </c>
      <c r="K55" s="74">
        <f t="shared" si="1"/>
        <v>35</v>
      </c>
      <c r="L55" s="74">
        <f t="shared" si="2"/>
        <v>90</v>
      </c>
      <c r="M55" s="81"/>
      <c r="N55" s="66"/>
      <c r="O55" s="66"/>
      <c r="P55" s="66"/>
      <c r="Q55" s="66"/>
      <c r="R55" s="66"/>
      <c r="S55" s="66"/>
      <c r="T55" s="66"/>
      <c r="U55" s="57">
        <v>3</v>
      </c>
      <c r="V55" s="66"/>
      <c r="W55" s="66"/>
      <c r="X55" s="66"/>
    </row>
    <row r="56" spans="1:24" s="8" customFormat="1" ht="15" thickBot="1" x14ac:dyDescent="0.35">
      <c r="A56" s="71">
        <v>47</v>
      </c>
      <c r="B56" s="72" t="s">
        <v>101</v>
      </c>
      <c r="C56" s="73" t="s">
        <v>89</v>
      </c>
      <c r="D56" s="74" t="s">
        <v>25</v>
      </c>
      <c r="E56" s="80" t="s">
        <v>104</v>
      </c>
      <c r="F56" s="58">
        <v>9</v>
      </c>
      <c r="G56" s="73">
        <v>28</v>
      </c>
      <c r="H56" s="73">
        <v>126</v>
      </c>
      <c r="I56" s="62">
        <v>5</v>
      </c>
      <c r="J56" s="74">
        <f t="shared" si="0"/>
        <v>159</v>
      </c>
      <c r="K56" s="74">
        <f t="shared" si="1"/>
        <v>111</v>
      </c>
      <c r="L56" s="74">
        <f t="shared" si="2"/>
        <v>270</v>
      </c>
      <c r="M56" s="81"/>
      <c r="N56" s="66"/>
      <c r="O56" s="66"/>
      <c r="P56" s="66"/>
      <c r="Q56" s="66"/>
      <c r="R56" s="66"/>
      <c r="S56" s="66"/>
      <c r="T56" s="66"/>
      <c r="U56" s="66"/>
      <c r="V56" s="57">
        <v>9</v>
      </c>
      <c r="W56" s="66"/>
      <c r="X56" s="66"/>
    </row>
    <row r="57" spans="1:24" s="8" customFormat="1" ht="15" thickBot="1" x14ac:dyDescent="0.35">
      <c r="A57" s="71">
        <v>48</v>
      </c>
      <c r="B57" s="72" t="s">
        <v>105</v>
      </c>
      <c r="C57" s="77" t="s">
        <v>130</v>
      </c>
      <c r="D57" s="74" t="s">
        <v>25</v>
      </c>
      <c r="E57" s="80" t="s">
        <v>104</v>
      </c>
      <c r="F57" s="58">
        <v>3</v>
      </c>
      <c r="G57" s="73">
        <v>6</v>
      </c>
      <c r="H57" s="73">
        <v>45</v>
      </c>
      <c r="I57" s="62">
        <v>3</v>
      </c>
      <c r="J57" s="74">
        <f t="shared" si="0"/>
        <v>54</v>
      </c>
      <c r="K57" s="74">
        <f t="shared" si="1"/>
        <v>36</v>
      </c>
      <c r="L57" s="74">
        <f t="shared" si="2"/>
        <v>90</v>
      </c>
      <c r="M57" s="81"/>
      <c r="N57" s="66"/>
      <c r="O57" s="66"/>
      <c r="P57" s="66"/>
      <c r="Q57" s="66"/>
      <c r="R57" s="66"/>
      <c r="S57" s="66"/>
      <c r="T57" s="66"/>
      <c r="U57" s="66"/>
      <c r="V57" s="57">
        <v>3</v>
      </c>
      <c r="W57" s="66"/>
      <c r="X57" s="66"/>
    </row>
    <row r="58" spans="1:24" s="8" customFormat="1" ht="15" thickBot="1" x14ac:dyDescent="0.35">
      <c r="A58" s="71">
        <v>49</v>
      </c>
      <c r="B58" s="72" t="s">
        <v>106</v>
      </c>
      <c r="C58" s="83" t="s">
        <v>160</v>
      </c>
      <c r="D58" s="74" t="s">
        <v>25</v>
      </c>
      <c r="E58" s="80" t="s">
        <v>104</v>
      </c>
      <c r="F58" s="58">
        <v>2</v>
      </c>
      <c r="G58" s="73">
        <v>13</v>
      </c>
      <c r="H58" s="73">
        <v>16</v>
      </c>
      <c r="I58" s="62">
        <v>3</v>
      </c>
      <c r="J58" s="74">
        <f t="shared" si="0"/>
        <v>32</v>
      </c>
      <c r="K58" s="74">
        <f t="shared" si="1"/>
        <v>28</v>
      </c>
      <c r="L58" s="74">
        <f t="shared" si="2"/>
        <v>60</v>
      </c>
      <c r="M58" s="81"/>
      <c r="N58" s="66"/>
      <c r="O58" s="66"/>
      <c r="P58" s="66"/>
      <c r="Q58" s="66"/>
      <c r="R58" s="66"/>
      <c r="S58" s="66"/>
      <c r="T58" s="66"/>
      <c r="U58" s="66"/>
      <c r="V58" s="57">
        <v>2</v>
      </c>
      <c r="W58" s="66"/>
      <c r="X58" s="66"/>
    </row>
    <row r="59" spans="1:24" s="8" customFormat="1" ht="15" thickBot="1" x14ac:dyDescent="0.35">
      <c r="A59" s="71">
        <v>50</v>
      </c>
      <c r="B59" s="72" t="s">
        <v>102</v>
      </c>
      <c r="C59" s="73" t="s">
        <v>131</v>
      </c>
      <c r="D59" s="74" t="s">
        <v>25</v>
      </c>
      <c r="E59" s="80" t="s">
        <v>104</v>
      </c>
      <c r="F59" s="58">
        <v>8</v>
      </c>
      <c r="G59" s="73">
        <v>24</v>
      </c>
      <c r="H59" s="73">
        <v>108</v>
      </c>
      <c r="I59" s="62">
        <v>5</v>
      </c>
      <c r="J59" s="74">
        <f t="shared" si="0"/>
        <v>137</v>
      </c>
      <c r="K59" s="74">
        <f t="shared" si="1"/>
        <v>103</v>
      </c>
      <c r="L59" s="74">
        <f t="shared" si="2"/>
        <v>240</v>
      </c>
      <c r="M59" s="81"/>
      <c r="N59" s="66"/>
      <c r="O59" s="66"/>
      <c r="P59" s="66"/>
      <c r="Q59" s="66"/>
      <c r="R59" s="66"/>
      <c r="S59" s="66"/>
      <c r="T59" s="66"/>
      <c r="U59" s="66"/>
      <c r="V59" s="57">
        <v>8</v>
      </c>
      <c r="W59" s="66"/>
      <c r="X59" s="66"/>
    </row>
    <row r="60" spans="1:24" s="8" customFormat="1" ht="15" thickBot="1" x14ac:dyDescent="0.35">
      <c r="A60" s="71">
        <v>51</v>
      </c>
      <c r="B60" s="72" t="s">
        <v>103</v>
      </c>
      <c r="C60" s="73" t="s">
        <v>79</v>
      </c>
      <c r="D60" s="74" t="s">
        <v>25</v>
      </c>
      <c r="E60" s="80" t="s">
        <v>104</v>
      </c>
      <c r="F60" s="58">
        <v>5</v>
      </c>
      <c r="G60" s="73">
        <v>30</v>
      </c>
      <c r="H60" s="73">
        <v>45</v>
      </c>
      <c r="I60" s="62">
        <v>3</v>
      </c>
      <c r="J60" s="74">
        <f t="shared" si="0"/>
        <v>78</v>
      </c>
      <c r="K60" s="74">
        <f t="shared" si="1"/>
        <v>72</v>
      </c>
      <c r="L60" s="74">
        <f t="shared" si="2"/>
        <v>150</v>
      </c>
      <c r="M60" s="81"/>
      <c r="N60" s="66"/>
      <c r="O60" s="66"/>
      <c r="P60" s="66"/>
      <c r="Q60" s="66"/>
      <c r="R60" s="66"/>
      <c r="S60" s="66"/>
      <c r="T60" s="66"/>
      <c r="U60" s="66"/>
      <c r="V60" s="57">
        <v>5</v>
      </c>
      <c r="W60" s="66"/>
      <c r="X60" s="66"/>
    </row>
    <row r="61" spans="1:24" s="8" customFormat="1" ht="15" thickBot="1" x14ac:dyDescent="0.35">
      <c r="A61" s="71">
        <v>52</v>
      </c>
      <c r="B61" s="72" t="s">
        <v>107</v>
      </c>
      <c r="C61" s="73" t="s">
        <v>101</v>
      </c>
      <c r="D61" s="74" t="s">
        <v>25</v>
      </c>
      <c r="E61" s="80" t="s">
        <v>112</v>
      </c>
      <c r="F61" s="58">
        <v>7</v>
      </c>
      <c r="G61" s="73">
        <v>16</v>
      </c>
      <c r="H61" s="73">
        <v>92</v>
      </c>
      <c r="I61" s="62">
        <v>5</v>
      </c>
      <c r="J61" s="74">
        <f t="shared" si="0"/>
        <v>113</v>
      </c>
      <c r="K61" s="74">
        <f t="shared" si="1"/>
        <v>97</v>
      </c>
      <c r="L61" s="74">
        <f t="shared" si="2"/>
        <v>210</v>
      </c>
      <c r="M61" s="81"/>
      <c r="N61" s="66"/>
      <c r="O61" s="66"/>
      <c r="P61" s="66"/>
      <c r="Q61" s="66"/>
      <c r="R61" s="66"/>
      <c r="S61" s="66"/>
      <c r="T61" s="66"/>
      <c r="U61" s="66"/>
      <c r="V61" s="66"/>
      <c r="W61" s="57">
        <v>7</v>
      </c>
      <c r="X61" s="66"/>
    </row>
    <row r="62" spans="1:24" s="8" customFormat="1" ht="15" thickBot="1" x14ac:dyDescent="0.35">
      <c r="A62" s="71">
        <v>53</v>
      </c>
      <c r="B62" s="72" t="s">
        <v>108</v>
      </c>
      <c r="C62" s="77" t="s">
        <v>169</v>
      </c>
      <c r="D62" s="74" t="s">
        <v>25</v>
      </c>
      <c r="E62" s="80" t="s">
        <v>112</v>
      </c>
      <c r="F62" s="58">
        <v>4</v>
      </c>
      <c r="G62" s="73">
        <v>12</v>
      </c>
      <c r="H62" s="73">
        <v>51</v>
      </c>
      <c r="I62" s="62">
        <v>5</v>
      </c>
      <c r="J62" s="74">
        <f t="shared" si="0"/>
        <v>68</v>
      </c>
      <c r="K62" s="74">
        <f t="shared" si="1"/>
        <v>52</v>
      </c>
      <c r="L62" s="74">
        <f t="shared" si="2"/>
        <v>120</v>
      </c>
      <c r="M62" s="81"/>
      <c r="N62" s="66"/>
      <c r="O62" s="66"/>
      <c r="P62" s="66"/>
      <c r="Q62" s="66"/>
      <c r="R62" s="66"/>
      <c r="S62" s="66"/>
      <c r="T62" s="66"/>
      <c r="U62" s="66"/>
      <c r="V62" s="66"/>
      <c r="W62" s="57">
        <v>4</v>
      </c>
      <c r="X62" s="66"/>
    </row>
    <row r="63" spans="1:24" s="8" customFormat="1" ht="15" thickBot="1" x14ac:dyDescent="0.35">
      <c r="A63" s="71">
        <v>54</v>
      </c>
      <c r="B63" s="72" t="s">
        <v>109</v>
      </c>
      <c r="C63" s="82" t="s">
        <v>102</v>
      </c>
      <c r="D63" s="74" t="s">
        <v>25</v>
      </c>
      <c r="E63" s="80" t="s">
        <v>112</v>
      </c>
      <c r="F63" s="58">
        <v>6</v>
      </c>
      <c r="G63" s="73">
        <v>19</v>
      </c>
      <c r="H63" s="73">
        <v>84</v>
      </c>
      <c r="I63" s="62">
        <v>5</v>
      </c>
      <c r="J63" s="74">
        <f t="shared" si="0"/>
        <v>108</v>
      </c>
      <c r="K63" s="74">
        <f t="shared" si="1"/>
        <v>72</v>
      </c>
      <c r="L63" s="74">
        <f t="shared" si="2"/>
        <v>180</v>
      </c>
      <c r="M63" s="81"/>
      <c r="N63" s="66"/>
      <c r="O63" s="66"/>
      <c r="P63" s="66"/>
      <c r="Q63" s="66"/>
      <c r="R63" s="66"/>
      <c r="S63" s="66"/>
      <c r="T63" s="66"/>
      <c r="U63" s="66"/>
      <c r="V63" s="66"/>
      <c r="W63" s="57">
        <v>6</v>
      </c>
      <c r="X63" s="66"/>
    </row>
    <row r="64" spans="1:24" s="8" customFormat="1" ht="15" thickBot="1" x14ac:dyDescent="0.35">
      <c r="A64" s="71">
        <v>55</v>
      </c>
      <c r="B64" s="72" t="s">
        <v>110</v>
      </c>
      <c r="C64" s="77" t="s">
        <v>132</v>
      </c>
      <c r="D64" s="74" t="s">
        <v>25</v>
      </c>
      <c r="E64" s="80" t="s">
        <v>112</v>
      </c>
      <c r="F64" s="58">
        <v>6</v>
      </c>
      <c r="G64" s="73">
        <v>16</v>
      </c>
      <c r="H64" s="73">
        <v>80</v>
      </c>
      <c r="I64" s="62">
        <v>5</v>
      </c>
      <c r="J64" s="74">
        <f t="shared" si="0"/>
        <v>101</v>
      </c>
      <c r="K64" s="74">
        <f t="shared" si="1"/>
        <v>79</v>
      </c>
      <c r="L64" s="74">
        <f t="shared" si="2"/>
        <v>180</v>
      </c>
      <c r="M64" s="81"/>
      <c r="N64" s="66"/>
      <c r="O64" s="66"/>
      <c r="P64" s="66"/>
      <c r="Q64" s="66"/>
      <c r="R64" s="66"/>
      <c r="S64" s="66"/>
      <c r="T64" s="66"/>
      <c r="U64" s="66"/>
      <c r="V64" s="66"/>
      <c r="W64" s="57">
        <v>6</v>
      </c>
      <c r="X64" s="66"/>
    </row>
    <row r="65" spans="1:33" s="8" customFormat="1" ht="18.45" customHeight="1" thickBot="1" x14ac:dyDescent="0.35">
      <c r="A65" s="71">
        <v>56</v>
      </c>
      <c r="B65" s="72" t="s">
        <v>111</v>
      </c>
      <c r="C65" s="77" t="s">
        <v>134</v>
      </c>
      <c r="D65" s="74" t="s">
        <v>25</v>
      </c>
      <c r="E65" s="80" t="s">
        <v>112</v>
      </c>
      <c r="F65" s="58">
        <v>7</v>
      </c>
      <c r="G65" s="73">
        <v>16</v>
      </c>
      <c r="H65" s="73">
        <v>88</v>
      </c>
      <c r="I65" s="62">
        <v>5</v>
      </c>
      <c r="J65" s="74">
        <f t="shared" si="0"/>
        <v>109</v>
      </c>
      <c r="K65" s="74">
        <f t="shared" si="1"/>
        <v>101</v>
      </c>
      <c r="L65" s="74">
        <f t="shared" si="2"/>
        <v>210</v>
      </c>
      <c r="M65" s="81"/>
      <c r="N65" s="66"/>
      <c r="O65" s="66"/>
      <c r="P65" s="66"/>
      <c r="Q65" s="66"/>
      <c r="R65" s="66"/>
      <c r="S65" s="66"/>
      <c r="T65" s="66"/>
      <c r="U65" s="66"/>
      <c r="V65" s="66"/>
      <c r="W65" s="57">
        <v>7</v>
      </c>
      <c r="X65" s="66"/>
    </row>
    <row r="66" spans="1:33" s="8" customFormat="1" ht="18.45" customHeight="1" thickBot="1" x14ac:dyDescent="0.35">
      <c r="A66" s="71">
        <v>57</v>
      </c>
      <c r="B66" s="50" t="s">
        <v>170</v>
      </c>
      <c r="C66" s="77" t="s">
        <v>135</v>
      </c>
      <c r="D66" s="74" t="s">
        <v>25</v>
      </c>
      <c r="E66" s="80" t="s">
        <v>115</v>
      </c>
      <c r="F66" s="58">
        <v>8</v>
      </c>
      <c r="G66" s="73">
        <v>28</v>
      </c>
      <c r="H66" s="73">
        <v>112</v>
      </c>
      <c r="I66" s="62">
        <v>5</v>
      </c>
      <c r="J66" s="74">
        <f t="shared" si="0"/>
        <v>145</v>
      </c>
      <c r="K66" s="74">
        <f t="shared" si="1"/>
        <v>95</v>
      </c>
      <c r="L66" s="74">
        <f t="shared" si="2"/>
        <v>240</v>
      </c>
      <c r="M66" s="81"/>
      <c r="N66" s="66"/>
      <c r="O66" s="66"/>
      <c r="P66" s="66"/>
      <c r="Q66" s="66"/>
      <c r="R66" s="66"/>
      <c r="S66" s="66"/>
      <c r="T66" s="66"/>
      <c r="U66" s="66"/>
      <c r="V66" s="66"/>
      <c r="W66" s="57"/>
      <c r="X66" s="57">
        <v>8</v>
      </c>
    </row>
    <row r="67" spans="1:33" s="8" customFormat="1" ht="18.45" customHeight="1" thickBot="1" x14ac:dyDescent="0.35">
      <c r="A67" s="71">
        <v>58</v>
      </c>
      <c r="B67" s="84" t="s">
        <v>113</v>
      </c>
      <c r="C67" s="77" t="s">
        <v>133</v>
      </c>
      <c r="D67" s="74" t="s">
        <v>25</v>
      </c>
      <c r="E67" s="80" t="s">
        <v>115</v>
      </c>
      <c r="F67" s="58">
        <v>8</v>
      </c>
      <c r="G67" s="73">
        <v>28</v>
      </c>
      <c r="H67" s="73">
        <v>112</v>
      </c>
      <c r="I67" s="62">
        <v>5</v>
      </c>
      <c r="J67" s="74">
        <f t="shared" si="0"/>
        <v>145</v>
      </c>
      <c r="K67" s="74">
        <f t="shared" si="1"/>
        <v>95</v>
      </c>
      <c r="L67" s="74">
        <f t="shared" si="2"/>
        <v>240</v>
      </c>
      <c r="M67" s="81"/>
      <c r="N67" s="66"/>
      <c r="O67" s="66"/>
      <c r="P67" s="66"/>
      <c r="Q67" s="66"/>
      <c r="R67" s="66"/>
      <c r="S67" s="66"/>
      <c r="T67" s="66"/>
      <c r="U67" s="66"/>
      <c r="V67" s="66"/>
      <c r="W67" s="57"/>
      <c r="X67" s="57">
        <v>8</v>
      </c>
    </row>
    <row r="68" spans="1:33" s="8" customFormat="1" ht="18.45" customHeight="1" thickBot="1" x14ac:dyDescent="0.35">
      <c r="A68" s="71">
        <v>59</v>
      </c>
      <c r="B68" s="72" t="s">
        <v>114</v>
      </c>
      <c r="C68" s="73" t="s">
        <v>154</v>
      </c>
      <c r="D68" s="74" t="s">
        <v>25</v>
      </c>
      <c r="E68" s="80" t="s">
        <v>115</v>
      </c>
      <c r="F68" s="58">
        <v>8</v>
      </c>
      <c r="G68" s="73"/>
      <c r="H68" s="73">
        <v>60</v>
      </c>
      <c r="I68" s="62">
        <v>5</v>
      </c>
      <c r="J68" s="74">
        <f t="shared" si="0"/>
        <v>65</v>
      </c>
      <c r="K68" s="74">
        <f t="shared" si="1"/>
        <v>175</v>
      </c>
      <c r="L68" s="74">
        <f t="shared" si="2"/>
        <v>240</v>
      </c>
      <c r="M68" s="81"/>
      <c r="N68" s="66"/>
      <c r="O68" s="66"/>
      <c r="P68" s="66"/>
      <c r="Q68" s="66"/>
      <c r="R68" s="66"/>
      <c r="S68" s="66"/>
      <c r="T68" s="66"/>
      <c r="U68" s="66"/>
      <c r="V68" s="66"/>
      <c r="W68" s="57"/>
      <c r="X68" s="57">
        <v>8</v>
      </c>
    </row>
    <row r="69" spans="1:33" s="87" customFormat="1" ht="14.4" thickBot="1" x14ac:dyDescent="0.35">
      <c r="A69" s="85"/>
      <c r="B69" s="86"/>
      <c r="C69" s="73"/>
      <c r="D69" s="79"/>
      <c r="E69" s="80"/>
      <c r="F69" s="80">
        <f>SUM(F10:F68)</f>
        <v>333</v>
      </c>
      <c r="G69" s="73"/>
      <c r="H69" s="73"/>
      <c r="I69" s="80"/>
      <c r="J69" s="80"/>
      <c r="K69" s="80"/>
      <c r="L69" s="80"/>
      <c r="M69" s="81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</row>
    <row r="70" spans="1:33" s="3" customFormat="1" ht="36" customHeight="1" thickTop="1" thickBot="1" x14ac:dyDescent="0.35">
      <c r="A70" s="40"/>
      <c r="B70" s="166" t="s">
        <v>143</v>
      </c>
      <c r="C70" s="167"/>
      <c r="D70" s="167"/>
      <c r="E70" s="29"/>
      <c r="F70" s="29"/>
      <c r="G70" s="41"/>
      <c r="H70" s="41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8"/>
      <c r="U70" s="41"/>
      <c r="V70" s="41"/>
      <c r="W70" s="41"/>
      <c r="X70" s="41"/>
      <c r="Y70" s="24"/>
      <c r="Z70" s="24"/>
      <c r="AA70" s="24"/>
      <c r="AB70" s="24"/>
      <c r="AC70" s="24"/>
      <c r="AD70" s="24"/>
      <c r="AE70" s="24"/>
      <c r="AF70" s="24"/>
      <c r="AG70" s="24"/>
    </row>
    <row r="71" spans="1:33" s="26" customFormat="1" ht="15.75" customHeight="1" thickBot="1" x14ac:dyDescent="0.35">
      <c r="A71" s="141" t="s">
        <v>29</v>
      </c>
      <c r="B71" s="142"/>
      <c r="C71" s="142"/>
      <c r="D71" s="142"/>
      <c r="E71" s="142"/>
      <c r="F71" s="142"/>
      <c r="G71" s="142"/>
      <c r="H71" s="142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3"/>
      <c r="U71" s="42"/>
      <c r="V71" s="42"/>
      <c r="W71" s="42"/>
      <c r="X71" s="42"/>
      <c r="Y71" s="25"/>
      <c r="Z71" s="25"/>
      <c r="AA71" s="25"/>
      <c r="AB71" s="25"/>
      <c r="AC71" s="25"/>
      <c r="AD71" s="25"/>
      <c r="AE71" s="25"/>
      <c r="AF71" s="25"/>
      <c r="AG71" s="25"/>
    </row>
    <row r="72" spans="1:33" ht="45" customHeight="1" thickTop="1" x14ac:dyDescent="0.3">
      <c r="A72" s="32"/>
      <c r="B72" s="33"/>
      <c r="C72" s="175" t="s">
        <v>27</v>
      </c>
      <c r="D72" s="138" t="s">
        <v>4</v>
      </c>
      <c r="E72" s="138" t="s">
        <v>60</v>
      </c>
      <c r="F72" s="138" t="s">
        <v>5</v>
      </c>
      <c r="G72" s="168" t="s">
        <v>6</v>
      </c>
      <c r="H72" s="169"/>
      <c r="I72" s="169"/>
      <c r="J72" s="169"/>
      <c r="K72" s="170"/>
      <c r="L72" s="138" t="s">
        <v>7</v>
      </c>
      <c r="M72" s="164" t="s">
        <v>28</v>
      </c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</row>
    <row r="73" spans="1:33" ht="14.7" customHeight="1" x14ac:dyDescent="0.3">
      <c r="A73" s="4"/>
      <c r="B73" s="34"/>
      <c r="C73" s="176"/>
      <c r="D73" s="139"/>
      <c r="E73" s="139"/>
      <c r="F73" s="139"/>
      <c r="G73" s="156"/>
      <c r="H73" s="157"/>
      <c r="I73" s="157"/>
      <c r="J73" s="157"/>
      <c r="K73" s="171"/>
      <c r="L73" s="139"/>
      <c r="M73" s="156"/>
      <c r="N73" s="157"/>
      <c r="O73" s="157"/>
      <c r="P73" s="157"/>
      <c r="Q73" s="157"/>
      <c r="R73" s="157"/>
      <c r="S73" s="157"/>
      <c r="T73" s="157"/>
      <c r="U73" s="157"/>
      <c r="V73" s="157"/>
      <c r="W73" s="157"/>
      <c r="X73" s="157"/>
    </row>
    <row r="74" spans="1:33" ht="15" customHeight="1" thickBot="1" x14ac:dyDescent="0.35">
      <c r="A74" s="4"/>
      <c r="B74" s="35" t="s">
        <v>2</v>
      </c>
      <c r="C74" s="176"/>
      <c r="D74" s="139"/>
      <c r="E74" s="139"/>
      <c r="F74" s="139"/>
      <c r="G74" s="172"/>
      <c r="H74" s="173"/>
      <c r="I74" s="173"/>
      <c r="J74" s="173"/>
      <c r="K74" s="174"/>
      <c r="L74" s="139"/>
      <c r="M74" s="158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</row>
    <row r="75" spans="1:33" ht="26.25" customHeight="1" thickTop="1" thickBot="1" x14ac:dyDescent="0.35">
      <c r="A75" s="4"/>
      <c r="B75" s="35" t="s">
        <v>3</v>
      </c>
      <c r="C75" s="176"/>
      <c r="D75" s="139"/>
      <c r="E75" s="139"/>
      <c r="F75" s="139"/>
      <c r="G75" s="148" t="s">
        <v>8</v>
      </c>
      <c r="H75" s="150" t="s">
        <v>9</v>
      </c>
      <c r="I75" s="138" t="s">
        <v>10</v>
      </c>
      <c r="J75" s="138" t="s">
        <v>44</v>
      </c>
      <c r="K75" s="138" t="s">
        <v>11</v>
      </c>
      <c r="L75" s="139"/>
      <c r="M75" s="136" t="s">
        <v>12</v>
      </c>
      <c r="N75" s="137"/>
      <c r="O75" s="136" t="s">
        <v>13</v>
      </c>
      <c r="P75" s="137"/>
      <c r="Q75" s="136" t="s">
        <v>14</v>
      </c>
      <c r="R75" s="137"/>
      <c r="S75" s="136" t="s">
        <v>15</v>
      </c>
      <c r="T75" s="137"/>
      <c r="U75" s="136" t="s">
        <v>95</v>
      </c>
      <c r="V75" s="137"/>
      <c r="W75" s="136" t="s">
        <v>96</v>
      </c>
      <c r="X75" s="137"/>
    </row>
    <row r="76" spans="1:33" ht="54.45" customHeight="1" thickTop="1" thickBot="1" x14ac:dyDescent="0.35">
      <c r="A76" s="4" t="s">
        <v>0</v>
      </c>
      <c r="B76" s="34"/>
      <c r="C76" s="176"/>
      <c r="D76" s="140"/>
      <c r="E76" s="140"/>
      <c r="F76" s="139"/>
      <c r="G76" s="149"/>
      <c r="H76" s="151"/>
      <c r="I76" s="139"/>
      <c r="J76" s="139"/>
      <c r="K76" s="139"/>
      <c r="L76" s="139"/>
      <c r="M76" s="36" t="s">
        <v>16</v>
      </c>
      <c r="N76" s="36" t="s">
        <v>17</v>
      </c>
      <c r="O76" s="36" t="s">
        <v>18</v>
      </c>
      <c r="P76" s="36" t="s">
        <v>19</v>
      </c>
      <c r="Q76" s="36" t="s">
        <v>20</v>
      </c>
      <c r="R76" s="36" t="s">
        <v>21</v>
      </c>
      <c r="S76" s="36" t="s">
        <v>22</v>
      </c>
      <c r="T76" s="36" t="s">
        <v>23</v>
      </c>
      <c r="U76" s="36" t="s">
        <v>97</v>
      </c>
      <c r="V76" s="36" t="s">
        <v>98</v>
      </c>
      <c r="W76" s="36" t="s">
        <v>99</v>
      </c>
      <c r="X76" s="36" t="s">
        <v>100</v>
      </c>
    </row>
    <row r="77" spans="1:33" s="7" customFormat="1" ht="15" customHeight="1" thickTop="1" x14ac:dyDescent="0.3">
      <c r="A77" s="45">
        <v>60</v>
      </c>
      <c r="B77" s="91" t="s">
        <v>62</v>
      </c>
      <c r="C77" s="100" t="s">
        <v>1</v>
      </c>
      <c r="D77" s="146" t="s">
        <v>26</v>
      </c>
      <c r="E77" s="181" t="s">
        <v>51</v>
      </c>
      <c r="F77" s="180">
        <v>3</v>
      </c>
      <c r="G77" s="152">
        <v>15</v>
      </c>
      <c r="H77" s="152">
        <v>30</v>
      </c>
      <c r="I77" s="152">
        <v>3</v>
      </c>
      <c r="J77" s="152">
        <f>SUM(G77:I77)</f>
        <v>48</v>
      </c>
      <c r="K77" s="152">
        <v>42</v>
      </c>
      <c r="L77" s="152">
        <v>90</v>
      </c>
      <c r="M77" s="38"/>
      <c r="N77" s="38"/>
      <c r="O77" s="38"/>
      <c r="P77" s="161">
        <v>3</v>
      </c>
      <c r="Q77" s="38"/>
      <c r="R77" s="38"/>
      <c r="S77" s="38"/>
      <c r="T77" s="38"/>
      <c r="U77" s="38"/>
      <c r="V77" s="38"/>
      <c r="W77" s="38"/>
      <c r="X77" s="38"/>
    </row>
    <row r="78" spans="1:33" s="7" customFormat="1" ht="15" customHeight="1" thickBot="1" x14ac:dyDescent="0.35">
      <c r="A78" s="45">
        <v>60</v>
      </c>
      <c r="B78" s="91" t="s">
        <v>61</v>
      </c>
      <c r="C78" s="100" t="s">
        <v>1</v>
      </c>
      <c r="D78" s="147"/>
      <c r="E78" s="145"/>
      <c r="F78" s="180"/>
      <c r="G78" s="152"/>
      <c r="H78" s="152"/>
      <c r="I78" s="152"/>
      <c r="J78" s="152"/>
      <c r="K78" s="152"/>
      <c r="L78" s="152"/>
      <c r="M78" s="38"/>
      <c r="N78" s="38"/>
      <c r="O78" s="38"/>
      <c r="P78" s="162"/>
      <c r="Q78" s="161">
        <v>3</v>
      </c>
      <c r="R78" s="38"/>
      <c r="S78" s="38"/>
      <c r="T78" s="38"/>
      <c r="U78" s="38"/>
      <c r="V78" s="38"/>
      <c r="W78" s="38"/>
      <c r="X78" s="38"/>
    </row>
    <row r="79" spans="1:33" s="7" customFormat="1" ht="35.25" customHeight="1" x14ac:dyDescent="0.3">
      <c r="A79" s="45">
        <v>61</v>
      </c>
      <c r="B79" s="92" t="s">
        <v>156</v>
      </c>
      <c r="C79" s="100" t="s">
        <v>1</v>
      </c>
      <c r="D79" s="146" t="s">
        <v>26</v>
      </c>
      <c r="E79" s="144" t="s">
        <v>52</v>
      </c>
      <c r="F79" s="163">
        <v>3</v>
      </c>
      <c r="G79" s="152">
        <v>15</v>
      </c>
      <c r="H79" s="152">
        <v>30</v>
      </c>
      <c r="I79" s="152">
        <v>3</v>
      </c>
      <c r="J79" s="152">
        <f t="shared" ref="J79" si="3">SUM(G79:I79)</f>
        <v>48</v>
      </c>
      <c r="K79" s="152">
        <v>42</v>
      </c>
      <c r="L79" s="152">
        <v>90</v>
      </c>
      <c r="M79" s="38"/>
      <c r="N79" s="38"/>
      <c r="O79" s="38"/>
      <c r="P79" s="38"/>
      <c r="Q79" s="162"/>
      <c r="R79" s="38"/>
      <c r="S79" s="38"/>
      <c r="T79" s="38"/>
      <c r="U79" s="38"/>
      <c r="V79" s="38"/>
      <c r="W79" s="38"/>
      <c r="X79" s="38"/>
    </row>
    <row r="80" spans="1:33" s="7" customFormat="1" ht="35.25" customHeight="1" thickBot="1" x14ac:dyDescent="0.35">
      <c r="A80" s="45">
        <v>61</v>
      </c>
      <c r="B80" s="92" t="s">
        <v>157</v>
      </c>
      <c r="C80" s="100" t="s">
        <v>1</v>
      </c>
      <c r="D80" s="147"/>
      <c r="E80" s="145"/>
      <c r="F80" s="147"/>
      <c r="G80" s="152"/>
      <c r="H80" s="152"/>
      <c r="I80" s="152"/>
      <c r="J80" s="152"/>
      <c r="K80" s="152"/>
      <c r="L80" s="152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</row>
    <row r="81" spans="1:24" s="7" customFormat="1" ht="15" customHeight="1" x14ac:dyDescent="0.3">
      <c r="A81" s="45">
        <v>62</v>
      </c>
      <c r="B81" s="91" t="s">
        <v>158</v>
      </c>
      <c r="C81" s="100" t="s">
        <v>1</v>
      </c>
      <c r="D81" s="146" t="s">
        <v>26</v>
      </c>
      <c r="E81" s="144" t="s">
        <v>53</v>
      </c>
      <c r="F81" s="163">
        <v>3</v>
      </c>
      <c r="G81" s="152">
        <v>15</v>
      </c>
      <c r="H81" s="152">
        <v>30</v>
      </c>
      <c r="I81" s="152">
        <v>3</v>
      </c>
      <c r="J81" s="152">
        <f t="shared" ref="J81" si="4">SUM(G81:I81)</f>
        <v>48</v>
      </c>
      <c r="K81" s="152">
        <v>42</v>
      </c>
      <c r="L81" s="152">
        <v>90</v>
      </c>
      <c r="M81" s="38"/>
      <c r="N81" s="38"/>
      <c r="O81" s="38"/>
      <c r="P81" s="38"/>
      <c r="Q81" s="38"/>
      <c r="R81" s="161">
        <v>3</v>
      </c>
      <c r="S81" s="38"/>
      <c r="T81" s="38"/>
      <c r="U81" s="38"/>
      <c r="V81" s="38"/>
      <c r="W81" s="38"/>
      <c r="X81" s="38"/>
    </row>
    <row r="82" spans="1:24" s="7" customFormat="1" ht="32.25" customHeight="1" x14ac:dyDescent="0.3">
      <c r="A82" s="45">
        <v>62</v>
      </c>
      <c r="B82" s="92" t="s">
        <v>159</v>
      </c>
      <c r="C82" s="100" t="s">
        <v>1</v>
      </c>
      <c r="D82" s="147"/>
      <c r="E82" s="145"/>
      <c r="F82" s="147"/>
      <c r="G82" s="152"/>
      <c r="H82" s="152"/>
      <c r="I82" s="152"/>
      <c r="J82" s="152"/>
      <c r="K82" s="152"/>
      <c r="L82" s="152"/>
      <c r="M82" s="38"/>
      <c r="N82" s="38"/>
      <c r="O82" s="38"/>
      <c r="P82" s="38"/>
      <c r="Q82" s="38"/>
      <c r="R82" s="162"/>
      <c r="S82" s="38"/>
      <c r="T82" s="38"/>
      <c r="U82" s="38"/>
      <c r="V82" s="38"/>
      <c r="W82" s="38"/>
      <c r="X82" s="38"/>
    </row>
    <row r="83" spans="1:24" s="8" customFormat="1" ht="14.25" customHeight="1" x14ac:dyDescent="0.3">
      <c r="A83" s="63">
        <v>63</v>
      </c>
      <c r="B83" s="64" t="s">
        <v>136</v>
      </c>
      <c r="C83" s="65" t="s">
        <v>1</v>
      </c>
      <c r="D83" s="115" t="s">
        <v>26</v>
      </c>
      <c r="E83" s="153" t="s">
        <v>53</v>
      </c>
      <c r="F83" s="120">
        <v>3</v>
      </c>
      <c r="G83" s="120">
        <v>15</v>
      </c>
      <c r="H83" s="120">
        <v>30</v>
      </c>
      <c r="I83" s="120">
        <v>3</v>
      </c>
      <c r="J83" s="120">
        <v>48</v>
      </c>
      <c r="K83" s="120">
        <v>42</v>
      </c>
      <c r="L83" s="120">
        <v>90</v>
      </c>
      <c r="M83" s="66"/>
      <c r="N83" s="66"/>
      <c r="O83" s="66"/>
      <c r="P83" s="66"/>
      <c r="Q83" s="66"/>
      <c r="R83" s="113">
        <v>3</v>
      </c>
      <c r="S83" s="66"/>
      <c r="T83" s="66"/>
      <c r="U83" s="66"/>
      <c r="V83" s="66"/>
      <c r="W83" s="66"/>
      <c r="X83" s="66"/>
    </row>
    <row r="84" spans="1:24" s="8" customFormat="1" ht="15" customHeight="1" x14ac:dyDescent="0.3">
      <c r="A84" s="63">
        <v>63</v>
      </c>
      <c r="B84" s="64" t="s">
        <v>137</v>
      </c>
      <c r="C84" s="67" t="s">
        <v>76</v>
      </c>
      <c r="D84" s="116"/>
      <c r="E84" s="154"/>
      <c r="F84" s="120"/>
      <c r="G84" s="120"/>
      <c r="H84" s="120"/>
      <c r="I84" s="120"/>
      <c r="J84" s="120"/>
      <c r="K84" s="120"/>
      <c r="L84" s="120"/>
      <c r="M84" s="66"/>
      <c r="N84" s="66"/>
      <c r="O84" s="66"/>
      <c r="P84" s="66"/>
      <c r="Q84" s="66"/>
      <c r="R84" s="114"/>
      <c r="S84" s="66"/>
      <c r="T84" s="66"/>
      <c r="U84" s="66"/>
      <c r="V84" s="66"/>
      <c r="W84" s="66"/>
      <c r="X84" s="66"/>
    </row>
    <row r="85" spans="1:24" s="7" customFormat="1" ht="17.7" customHeight="1" x14ac:dyDescent="0.3">
      <c r="A85" s="63">
        <v>64</v>
      </c>
      <c r="B85" s="64" t="s">
        <v>138</v>
      </c>
      <c r="C85" s="67" t="s">
        <v>81</v>
      </c>
      <c r="D85" s="120" t="s">
        <v>26</v>
      </c>
      <c r="E85" s="155" t="s">
        <v>55</v>
      </c>
      <c r="F85" s="120">
        <v>3</v>
      </c>
      <c r="G85" s="133">
        <v>14</v>
      </c>
      <c r="H85" s="133">
        <v>34</v>
      </c>
      <c r="I85" s="133">
        <v>3</v>
      </c>
      <c r="J85" s="133">
        <v>51</v>
      </c>
      <c r="K85" s="133">
        <v>39</v>
      </c>
      <c r="L85" s="133">
        <v>90</v>
      </c>
      <c r="M85" s="66"/>
      <c r="N85" s="66"/>
      <c r="O85" s="66"/>
      <c r="P85" s="66"/>
      <c r="Q85" s="66"/>
      <c r="R85" s="66"/>
      <c r="S85" s="66"/>
      <c r="T85" s="113">
        <v>3</v>
      </c>
      <c r="U85" s="66"/>
      <c r="V85" s="66"/>
      <c r="W85" s="66"/>
      <c r="X85" s="66"/>
    </row>
    <row r="86" spans="1:24" s="7" customFormat="1" ht="14.7" customHeight="1" x14ac:dyDescent="0.3">
      <c r="A86" s="63">
        <v>64</v>
      </c>
      <c r="B86" s="64" t="s">
        <v>139</v>
      </c>
      <c r="C86" s="67" t="s">
        <v>145</v>
      </c>
      <c r="D86" s="120"/>
      <c r="E86" s="155"/>
      <c r="F86" s="120"/>
      <c r="G86" s="133"/>
      <c r="H86" s="133"/>
      <c r="I86" s="133"/>
      <c r="J86" s="133"/>
      <c r="K86" s="133"/>
      <c r="L86" s="133"/>
      <c r="M86" s="66"/>
      <c r="N86" s="66"/>
      <c r="O86" s="66"/>
      <c r="P86" s="66"/>
      <c r="Q86" s="66"/>
      <c r="R86" s="66"/>
      <c r="S86" s="66"/>
      <c r="T86" s="114"/>
      <c r="U86" s="66"/>
      <c r="V86" s="66"/>
      <c r="W86" s="66"/>
      <c r="X86" s="66"/>
    </row>
    <row r="87" spans="1:24" s="7" customFormat="1" ht="15" customHeight="1" x14ac:dyDescent="0.3">
      <c r="A87" s="68">
        <v>65</v>
      </c>
      <c r="B87" s="64" t="s">
        <v>140</v>
      </c>
      <c r="C87" s="67" t="s">
        <v>79</v>
      </c>
      <c r="D87" s="120" t="s">
        <v>26</v>
      </c>
      <c r="E87" s="155" t="s">
        <v>94</v>
      </c>
      <c r="F87" s="120">
        <v>3</v>
      </c>
      <c r="G87" s="133">
        <v>15</v>
      </c>
      <c r="H87" s="133">
        <v>30</v>
      </c>
      <c r="I87" s="133">
        <v>3</v>
      </c>
      <c r="J87" s="133">
        <f>SUM(G87:I87)</f>
        <v>48</v>
      </c>
      <c r="K87" s="133">
        <v>42</v>
      </c>
      <c r="L87" s="133">
        <v>90</v>
      </c>
      <c r="M87" s="66"/>
      <c r="N87" s="66"/>
      <c r="O87" s="66"/>
      <c r="P87" s="66"/>
      <c r="Q87" s="66"/>
      <c r="R87" s="66"/>
      <c r="S87" s="66"/>
      <c r="T87" s="66"/>
      <c r="U87" s="113">
        <v>3</v>
      </c>
      <c r="V87" s="66"/>
      <c r="W87" s="66"/>
      <c r="X87" s="66"/>
    </row>
    <row r="88" spans="1:24" s="7" customFormat="1" ht="15" customHeight="1" thickBot="1" x14ac:dyDescent="0.35">
      <c r="A88" s="68">
        <v>65</v>
      </c>
      <c r="B88" s="64" t="s">
        <v>141</v>
      </c>
      <c r="C88" s="67" t="s">
        <v>79</v>
      </c>
      <c r="D88" s="121"/>
      <c r="E88" s="153"/>
      <c r="F88" s="120"/>
      <c r="G88" s="133"/>
      <c r="H88" s="133"/>
      <c r="I88" s="133"/>
      <c r="J88" s="133"/>
      <c r="K88" s="133"/>
      <c r="L88" s="133"/>
      <c r="M88" s="66"/>
      <c r="N88" s="66"/>
      <c r="O88" s="66"/>
      <c r="P88" s="66"/>
      <c r="Q88" s="66"/>
      <c r="R88" s="66"/>
      <c r="S88" s="66"/>
      <c r="T88" s="66"/>
      <c r="U88" s="114"/>
      <c r="V88" s="66"/>
      <c r="W88" s="66"/>
      <c r="X88" s="66"/>
    </row>
    <row r="89" spans="1:24" s="7" customFormat="1" ht="15" customHeight="1" x14ac:dyDescent="0.3">
      <c r="A89" s="63">
        <v>66</v>
      </c>
      <c r="B89" s="64" t="s">
        <v>152</v>
      </c>
      <c r="C89" s="67" t="s">
        <v>153</v>
      </c>
      <c r="D89" s="120" t="s">
        <v>26</v>
      </c>
      <c r="E89" s="120" t="s">
        <v>104</v>
      </c>
      <c r="F89" s="115">
        <v>3</v>
      </c>
      <c r="G89" s="134">
        <v>8</v>
      </c>
      <c r="H89" s="134">
        <v>36</v>
      </c>
      <c r="I89" s="134">
        <v>4</v>
      </c>
      <c r="J89" s="134">
        <v>48</v>
      </c>
      <c r="K89" s="133">
        <v>42</v>
      </c>
      <c r="L89" s="133">
        <v>90</v>
      </c>
      <c r="M89" s="66"/>
      <c r="N89" s="66"/>
      <c r="O89" s="66"/>
      <c r="P89" s="66"/>
      <c r="Q89" s="66"/>
      <c r="R89" s="66"/>
      <c r="S89" s="66"/>
      <c r="T89" s="66"/>
      <c r="U89" s="66"/>
      <c r="V89" s="113">
        <v>3</v>
      </c>
      <c r="W89" s="66"/>
      <c r="X89" s="66"/>
    </row>
    <row r="90" spans="1:24" s="7" customFormat="1" ht="15" customHeight="1" thickBot="1" x14ac:dyDescent="0.35">
      <c r="A90" s="63">
        <v>66</v>
      </c>
      <c r="B90" s="64" t="s">
        <v>150</v>
      </c>
      <c r="C90" s="67" t="s">
        <v>151</v>
      </c>
      <c r="D90" s="121"/>
      <c r="E90" s="120"/>
      <c r="F90" s="116"/>
      <c r="G90" s="135"/>
      <c r="H90" s="135"/>
      <c r="I90" s="135"/>
      <c r="J90" s="135"/>
      <c r="K90" s="133"/>
      <c r="L90" s="133"/>
      <c r="M90" s="66"/>
      <c r="N90" s="66"/>
      <c r="O90" s="66"/>
      <c r="P90" s="66"/>
      <c r="Q90" s="66"/>
      <c r="R90" s="66"/>
      <c r="S90" s="66"/>
      <c r="T90" s="66"/>
      <c r="U90" s="66"/>
      <c r="V90" s="114"/>
      <c r="W90" s="66"/>
      <c r="X90" s="66"/>
    </row>
    <row r="91" spans="1:24" s="7" customFormat="1" ht="27.6" x14ac:dyDescent="0.3">
      <c r="A91" s="68">
        <v>67</v>
      </c>
      <c r="B91" s="64" t="s">
        <v>149</v>
      </c>
      <c r="C91" s="69" t="s">
        <v>148</v>
      </c>
      <c r="D91" s="120" t="s">
        <v>26</v>
      </c>
      <c r="E91" s="119" t="s">
        <v>115</v>
      </c>
      <c r="F91" s="117">
        <v>6</v>
      </c>
      <c r="G91" s="117">
        <v>18</v>
      </c>
      <c r="H91" s="117">
        <v>85</v>
      </c>
      <c r="I91" s="117">
        <v>2</v>
      </c>
      <c r="J91" s="117">
        <v>3</v>
      </c>
      <c r="K91" s="117">
        <v>72</v>
      </c>
      <c r="L91" s="117">
        <v>180</v>
      </c>
      <c r="M91" s="70"/>
      <c r="N91" s="70"/>
      <c r="O91" s="70"/>
      <c r="P91" s="70"/>
      <c r="Q91" s="70"/>
      <c r="R91" s="70"/>
      <c r="S91" s="70"/>
      <c r="T91" s="70"/>
      <c r="U91" s="66"/>
      <c r="V91" s="66"/>
      <c r="W91" s="66"/>
      <c r="X91" s="113">
        <v>6</v>
      </c>
    </row>
    <row r="92" spans="1:24" s="7" customFormat="1" ht="19.5" customHeight="1" thickBot="1" x14ac:dyDescent="0.35">
      <c r="A92" s="68">
        <v>67</v>
      </c>
      <c r="B92" s="64" t="s">
        <v>147</v>
      </c>
      <c r="C92" s="69" t="s">
        <v>146</v>
      </c>
      <c r="D92" s="121"/>
      <c r="E92" s="119"/>
      <c r="F92" s="118"/>
      <c r="G92" s="118"/>
      <c r="H92" s="118"/>
      <c r="I92" s="118"/>
      <c r="J92" s="118"/>
      <c r="K92" s="118"/>
      <c r="L92" s="118"/>
      <c r="M92" s="70"/>
      <c r="N92" s="70"/>
      <c r="O92" s="70"/>
      <c r="P92" s="70"/>
      <c r="Q92" s="70"/>
      <c r="R92" s="70"/>
      <c r="S92" s="70"/>
      <c r="T92" s="70"/>
      <c r="U92" s="66"/>
      <c r="V92" s="66"/>
      <c r="W92" s="66"/>
      <c r="X92" s="114"/>
    </row>
    <row r="93" spans="1:24" ht="14.7" customHeight="1" thickBot="1" x14ac:dyDescent="0.35">
      <c r="A93" s="103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</row>
    <row r="94" spans="1:24" ht="13.5" customHeight="1" thickTop="1" x14ac:dyDescent="0.3">
      <c r="A94" s="122" t="s">
        <v>142</v>
      </c>
      <c r="B94" s="123"/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05">
        <v>60</v>
      </c>
      <c r="N94" s="106"/>
      <c r="O94" s="105">
        <v>60</v>
      </c>
      <c r="P94" s="106"/>
      <c r="Q94" s="105">
        <v>60</v>
      </c>
      <c r="R94" s="106"/>
      <c r="S94" s="109">
        <v>60</v>
      </c>
      <c r="T94" s="110"/>
      <c r="U94" s="105">
        <v>60</v>
      </c>
      <c r="V94" s="106"/>
      <c r="W94" s="109">
        <v>60</v>
      </c>
      <c r="X94" s="110"/>
    </row>
    <row r="95" spans="1:24" ht="13.5" customHeight="1" thickBot="1" x14ac:dyDescent="0.35">
      <c r="A95" s="124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07"/>
      <c r="N95" s="108"/>
      <c r="O95" s="107"/>
      <c r="P95" s="108"/>
      <c r="Q95" s="107"/>
      <c r="R95" s="108"/>
      <c r="S95" s="107"/>
      <c r="T95" s="108"/>
      <c r="U95" s="107"/>
      <c r="V95" s="108"/>
      <c r="W95" s="107"/>
      <c r="X95" s="108"/>
    </row>
    <row r="96" spans="1:24" ht="14.25" customHeight="1" thickTop="1" thickBot="1" x14ac:dyDescent="0.35">
      <c r="A96" s="126" t="s">
        <v>56</v>
      </c>
      <c r="B96" s="127"/>
      <c r="C96" s="127"/>
      <c r="D96" s="127"/>
      <c r="E96" s="127"/>
      <c r="F96" s="127"/>
      <c r="G96" s="127"/>
      <c r="H96" s="127"/>
      <c r="I96" s="127"/>
      <c r="J96" s="127"/>
      <c r="K96" s="127"/>
      <c r="L96" s="128"/>
      <c r="M96" s="5">
        <v>900</v>
      </c>
      <c r="N96" s="18">
        <v>900</v>
      </c>
      <c r="O96" s="5">
        <v>900</v>
      </c>
      <c r="P96" s="27">
        <v>900</v>
      </c>
      <c r="Q96" s="5">
        <v>900</v>
      </c>
      <c r="R96" s="27">
        <v>900</v>
      </c>
      <c r="S96" s="5">
        <v>900</v>
      </c>
      <c r="T96" s="27">
        <v>900</v>
      </c>
      <c r="U96" s="5">
        <v>900</v>
      </c>
      <c r="V96" s="27">
        <v>900</v>
      </c>
      <c r="W96" s="5">
        <v>900</v>
      </c>
      <c r="X96" s="27">
        <v>900</v>
      </c>
    </row>
    <row r="97" spans="1:24" ht="15" thickTop="1" thickBot="1" x14ac:dyDescent="0.35">
      <c r="A97" s="129"/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1"/>
      <c r="M97" s="132">
        <v>1800</v>
      </c>
      <c r="N97" s="112"/>
      <c r="O97" s="111">
        <v>1800</v>
      </c>
      <c r="P97" s="112"/>
      <c r="Q97" s="111">
        <v>1800</v>
      </c>
      <c r="R97" s="112"/>
      <c r="S97" s="111">
        <v>1800</v>
      </c>
      <c r="T97" s="112"/>
      <c r="U97" s="111">
        <v>1800</v>
      </c>
      <c r="V97" s="112"/>
      <c r="W97" s="111">
        <v>1800</v>
      </c>
      <c r="X97" s="112"/>
    </row>
    <row r="98" spans="1:24" s="21" customFormat="1" ht="14.4" x14ac:dyDescent="0.3">
      <c r="A98" s="19"/>
      <c r="B98" s="19"/>
      <c r="C98" s="48"/>
      <c r="D98" s="19"/>
      <c r="E98" s="19"/>
      <c r="F98" s="19"/>
      <c r="G98" s="19"/>
      <c r="H98" s="19"/>
      <c r="I98" s="19"/>
      <c r="J98" s="22"/>
      <c r="K98" s="19"/>
      <c r="L98" s="19"/>
      <c r="M98" s="20"/>
      <c r="N98" s="20"/>
      <c r="O98" s="20"/>
      <c r="P98" s="20"/>
      <c r="Q98" s="20"/>
      <c r="R98" s="20"/>
      <c r="S98" s="20"/>
      <c r="T98" s="20"/>
    </row>
    <row r="99" spans="1:24" s="21" customFormat="1" ht="14.4" x14ac:dyDescent="0.3">
      <c r="A99" s="19"/>
      <c r="B99" s="19"/>
      <c r="C99" s="48"/>
      <c r="G99" s="43"/>
      <c r="H99" s="43"/>
      <c r="J99" s="23"/>
    </row>
    <row r="100" spans="1:24" s="21" customFormat="1" ht="14.4" x14ac:dyDescent="0.3">
      <c r="A100" s="19"/>
      <c r="B100" s="19"/>
      <c r="C100" s="48"/>
      <c r="G100" s="43"/>
      <c r="H100" s="43"/>
      <c r="J100" s="23"/>
    </row>
    <row r="101" spans="1:24" ht="14.4" x14ac:dyDescent="0.3">
      <c r="A101" s="19"/>
      <c r="B101" s="19"/>
      <c r="C101" s="48"/>
      <c r="R101" s="21"/>
    </row>
    <row r="102" spans="1:24" ht="14.4" x14ac:dyDescent="0.3">
      <c r="A102" s="19"/>
      <c r="B102" s="19"/>
      <c r="C102" s="48"/>
      <c r="R102" s="21"/>
    </row>
    <row r="103" spans="1:24" ht="14.4" x14ac:dyDescent="0.3">
      <c r="B103" s="6"/>
      <c r="R103" s="21"/>
    </row>
    <row r="104" spans="1:24" ht="14.4" x14ac:dyDescent="0.3">
      <c r="R104" s="21"/>
    </row>
  </sheetData>
  <autoFilter ref="A9:AG92"/>
  <mergeCells count="137">
    <mergeCell ref="G89:G90"/>
    <mergeCell ref="M75:N75"/>
    <mergeCell ref="F81:F82"/>
    <mergeCell ref="R81:R82"/>
    <mergeCell ref="R83:R84"/>
    <mergeCell ref="G91:G92"/>
    <mergeCell ref="H91:H92"/>
    <mergeCell ref="I91:I92"/>
    <mergeCell ref="J91:J92"/>
    <mergeCell ref="K91:K92"/>
    <mergeCell ref="L91:L92"/>
    <mergeCell ref="J77:J78"/>
    <mergeCell ref="F83:F84"/>
    <mergeCell ref="G83:G84"/>
    <mergeCell ref="H83:H84"/>
    <mergeCell ref="I83:I84"/>
    <mergeCell ref="K83:K84"/>
    <mergeCell ref="L72:L76"/>
    <mergeCell ref="G75:G76"/>
    <mergeCell ref="Q75:R75"/>
    <mergeCell ref="K87:K88"/>
    <mergeCell ref="K85:K86"/>
    <mergeCell ref="L89:L90"/>
    <mergeCell ref="H89:H90"/>
    <mergeCell ref="A1:T1"/>
    <mergeCell ref="A2:T2"/>
    <mergeCell ref="A3:T3"/>
    <mergeCell ref="I8:I9"/>
    <mergeCell ref="C5:C9"/>
    <mergeCell ref="K8:K9"/>
    <mergeCell ref="J8:J9"/>
    <mergeCell ref="D77:D78"/>
    <mergeCell ref="F77:F78"/>
    <mergeCell ref="H77:H78"/>
    <mergeCell ref="I77:I78"/>
    <mergeCell ref="E77:E78"/>
    <mergeCell ref="G77:G78"/>
    <mergeCell ref="L77:L78"/>
    <mergeCell ref="O8:P8"/>
    <mergeCell ref="Q8:R8"/>
    <mergeCell ref="S8:T8"/>
    <mergeCell ref="D5:D9"/>
    <mergeCell ref="F5:F9"/>
    <mergeCell ref="G5:K7"/>
    <mergeCell ref="U8:V8"/>
    <mergeCell ref="W8:X8"/>
    <mergeCell ref="M5:X7"/>
    <mergeCell ref="A4:X4"/>
    <mergeCell ref="E79:E80"/>
    <mergeCell ref="P77:P78"/>
    <mergeCell ref="F79:F80"/>
    <mergeCell ref="U75:V75"/>
    <mergeCell ref="W75:X75"/>
    <mergeCell ref="M72:X74"/>
    <mergeCell ref="L5:L9"/>
    <mergeCell ref="E5:E9"/>
    <mergeCell ref="O75:P75"/>
    <mergeCell ref="H75:H76"/>
    <mergeCell ref="I75:I76"/>
    <mergeCell ref="J75:J76"/>
    <mergeCell ref="K75:K76"/>
    <mergeCell ref="Q78:Q79"/>
    <mergeCell ref="B70:D70"/>
    <mergeCell ref="G72:K74"/>
    <mergeCell ref="C72:C76"/>
    <mergeCell ref="D72:D76"/>
    <mergeCell ref="F72:F76"/>
    <mergeCell ref="G87:G88"/>
    <mergeCell ref="H87:H88"/>
    <mergeCell ref="J87:J88"/>
    <mergeCell ref="G8:G9"/>
    <mergeCell ref="H8:H9"/>
    <mergeCell ref="M8:N8"/>
    <mergeCell ref="K77:K78"/>
    <mergeCell ref="E83:E84"/>
    <mergeCell ref="E85:E86"/>
    <mergeCell ref="E87:E88"/>
    <mergeCell ref="G79:G80"/>
    <mergeCell ref="H79:H80"/>
    <mergeCell ref="I79:I80"/>
    <mergeCell ref="J79:J80"/>
    <mergeCell ref="K79:K80"/>
    <mergeCell ref="L79:L80"/>
    <mergeCell ref="G81:G82"/>
    <mergeCell ref="H81:H82"/>
    <mergeCell ref="I81:I82"/>
    <mergeCell ref="J81:J82"/>
    <mergeCell ref="K81:K82"/>
    <mergeCell ref="L81:L82"/>
    <mergeCell ref="I89:I90"/>
    <mergeCell ref="J89:J90"/>
    <mergeCell ref="K89:K90"/>
    <mergeCell ref="S75:T75"/>
    <mergeCell ref="E72:E76"/>
    <mergeCell ref="A71:T71"/>
    <mergeCell ref="T85:T86"/>
    <mergeCell ref="E81:E82"/>
    <mergeCell ref="D79:D80"/>
    <mergeCell ref="D81:D82"/>
    <mergeCell ref="E89:E90"/>
    <mergeCell ref="D89:D90"/>
    <mergeCell ref="D83:D84"/>
    <mergeCell ref="L85:L86"/>
    <mergeCell ref="J83:J84"/>
    <mergeCell ref="J85:J86"/>
    <mergeCell ref="L83:L84"/>
    <mergeCell ref="H85:H86"/>
    <mergeCell ref="D85:D86"/>
    <mergeCell ref="F85:F86"/>
    <mergeCell ref="G85:G86"/>
    <mergeCell ref="I85:I86"/>
    <mergeCell ref="D87:D88"/>
    <mergeCell ref="F87:F88"/>
    <mergeCell ref="A93:X93"/>
    <mergeCell ref="U94:V95"/>
    <mergeCell ref="W94:X95"/>
    <mergeCell ref="U97:V97"/>
    <mergeCell ref="W97:X97"/>
    <mergeCell ref="U87:U88"/>
    <mergeCell ref="F89:F90"/>
    <mergeCell ref="F91:F92"/>
    <mergeCell ref="V89:V90"/>
    <mergeCell ref="X91:X92"/>
    <mergeCell ref="E91:E92"/>
    <mergeCell ref="D91:D92"/>
    <mergeCell ref="S97:T97"/>
    <mergeCell ref="S94:T95"/>
    <mergeCell ref="Q97:R97"/>
    <mergeCell ref="A94:L95"/>
    <mergeCell ref="M94:N95"/>
    <mergeCell ref="O94:P95"/>
    <mergeCell ref="Q94:R95"/>
    <mergeCell ref="A96:L97"/>
    <mergeCell ref="M97:N97"/>
    <mergeCell ref="O97:P97"/>
    <mergeCell ref="I87:I88"/>
    <mergeCell ref="L87:L8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ECTS</vt:lpstr>
      <vt:lpstr>GEO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Year Jane</dc:creator>
  <cp:lastModifiedBy>Administrator</cp:lastModifiedBy>
  <dcterms:created xsi:type="dcterms:W3CDTF">2015-06-05T18:17:20Z</dcterms:created>
  <dcterms:modified xsi:type="dcterms:W3CDTF">2026-07-01T19:00:19Z</dcterms:modified>
</cp:coreProperties>
</file>